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mudra\OneDrive\Desktop\"/>
    </mc:Choice>
  </mc:AlternateContent>
  <xr:revisionPtr revIDLastSave="0" documentId="13_ncr:1_{92717FF9-0034-4BA0-BD20-B9900ECA75C4}" xr6:coauthVersionLast="47" xr6:coauthVersionMax="47" xr10:uidLastSave="{00000000-0000-0000-0000-000000000000}"/>
  <bookViews>
    <workbookView xWindow="-108" yWindow="-108" windowWidth="23256" windowHeight="12576" activeTab="3" xr2:uid="{63661D85-243C-49FC-ACA0-B739300CB900}"/>
  </bookViews>
  <sheets>
    <sheet name="Raw Sales Data" sheetId="1" r:id="rId1"/>
    <sheet name="Working Sheet" sheetId="2" r:id="rId2"/>
    <sheet name="Pivot Tables" sheetId="4" r:id="rId3"/>
    <sheet name="DashBoard" sheetId="6" r:id="rId4"/>
  </sheets>
  <definedNames>
    <definedName name="Slicer_Branch">#N/A</definedName>
    <definedName name="Slicer_City">#N/A</definedName>
    <definedName name="Slicer_Customer_type">#N/A</definedName>
    <definedName name="Slicer_Gender">#N/A</definedName>
    <definedName name="Slicer_Months">#N/A</definedName>
    <definedName name="Slicer_Product_lin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74" i="2" l="1"/>
  <c r="H3" i="2"/>
  <c r="I3" i="2" s="1"/>
  <c r="J3" i="2" s="1"/>
  <c r="K3" i="2" s="1"/>
  <c r="H4" i="2"/>
  <c r="I4" i="2" s="1"/>
  <c r="J4" i="2" s="1"/>
  <c r="K4" i="2" s="1"/>
  <c r="H5" i="2"/>
  <c r="I5" i="2" s="1"/>
  <c r="J5" i="2" s="1"/>
  <c r="K5" i="2" s="1"/>
  <c r="H6" i="2"/>
  <c r="I6" i="2" s="1"/>
  <c r="J6" i="2" s="1"/>
  <c r="K6" i="2" s="1"/>
  <c r="H7" i="2"/>
  <c r="I7" i="2" s="1"/>
  <c r="J7" i="2" s="1"/>
  <c r="K7" i="2" s="1"/>
  <c r="H8" i="2"/>
  <c r="I8" i="2" s="1"/>
  <c r="J8" i="2" s="1"/>
  <c r="K8" i="2" s="1"/>
  <c r="H9" i="2"/>
  <c r="I9" i="2" s="1"/>
  <c r="J9" i="2" s="1"/>
  <c r="K9" i="2" s="1"/>
  <c r="H10" i="2"/>
  <c r="I10" i="2" s="1"/>
  <c r="J10" i="2" s="1"/>
  <c r="K10" i="2" s="1"/>
  <c r="H11" i="2"/>
  <c r="I11" i="2" s="1"/>
  <c r="J11" i="2" s="1"/>
  <c r="K11" i="2" s="1"/>
  <c r="H12" i="2"/>
  <c r="I12" i="2" s="1"/>
  <c r="J12" i="2" s="1"/>
  <c r="K12" i="2" s="1"/>
  <c r="H13" i="2"/>
  <c r="I13" i="2" s="1"/>
  <c r="J13" i="2" s="1"/>
  <c r="K13" i="2" s="1"/>
  <c r="H14" i="2"/>
  <c r="I14" i="2" s="1"/>
  <c r="J14" i="2" s="1"/>
  <c r="K14" i="2" s="1"/>
  <c r="H15" i="2"/>
  <c r="I15" i="2" s="1"/>
  <c r="J15" i="2" s="1"/>
  <c r="K15" i="2" s="1"/>
  <c r="H16" i="2"/>
  <c r="I16" i="2" s="1"/>
  <c r="J16" i="2" s="1"/>
  <c r="K16" i="2" s="1"/>
  <c r="H17" i="2"/>
  <c r="I17" i="2" s="1"/>
  <c r="J17" i="2" s="1"/>
  <c r="K17" i="2" s="1"/>
  <c r="H18" i="2"/>
  <c r="I18" i="2" s="1"/>
  <c r="J18" i="2" s="1"/>
  <c r="K18" i="2" s="1"/>
  <c r="H19" i="2"/>
  <c r="I19" i="2" s="1"/>
  <c r="J19" i="2" s="1"/>
  <c r="K19" i="2" s="1"/>
  <c r="H20" i="2"/>
  <c r="I20" i="2" s="1"/>
  <c r="J20" i="2" s="1"/>
  <c r="K20" i="2" s="1"/>
  <c r="H21" i="2"/>
  <c r="I21" i="2" s="1"/>
  <c r="J21" i="2" s="1"/>
  <c r="K21" i="2" s="1"/>
  <c r="H22" i="2"/>
  <c r="I22" i="2" s="1"/>
  <c r="J22" i="2" s="1"/>
  <c r="K22" i="2" s="1"/>
  <c r="H23" i="2"/>
  <c r="I23" i="2" s="1"/>
  <c r="J23" i="2" s="1"/>
  <c r="K23" i="2" s="1"/>
  <c r="H24" i="2"/>
  <c r="I24" i="2" s="1"/>
  <c r="J24" i="2" s="1"/>
  <c r="K24" i="2" s="1"/>
  <c r="H25" i="2"/>
  <c r="I25" i="2" s="1"/>
  <c r="J25" i="2" s="1"/>
  <c r="K25" i="2" s="1"/>
  <c r="H26" i="2"/>
  <c r="I26" i="2" s="1"/>
  <c r="J26" i="2" s="1"/>
  <c r="K26" i="2" s="1"/>
  <c r="H27" i="2"/>
  <c r="I27" i="2" s="1"/>
  <c r="J27" i="2" s="1"/>
  <c r="K27" i="2" s="1"/>
  <c r="H28" i="2"/>
  <c r="I28" i="2" s="1"/>
  <c r="J28" i="2" s="1"/>
  <c r="K28" i="2" s="1"/>
  <c r="H29" i="2"/>
  <c r="I29" i="2" s="1"/>
  <c r="J29" i="2" s="1"/>
  <c r="K29" i="2" s="1"/>
  <c r="H30" i="2"/>
  <c r="I30" i="2" s="1"/>
  <c r="J30" i="2" s="1"/>
  <c r="K30" i="2" s="1"/>
  <c r="H31" i="2"/>
  <c r="I31" i="2" s="1"/>
  <c r="J31" i="2" s="1"/>
  <c r="K31" i="2" s="1"/>
  <c r="H32" i="2"/>
  <c r="I32" i="2" s="1"/>
  <c r="J32" i="2" s="1"/>
  <c r="K32" i="2" s="1"/>
  <c r="H33" i="2"/>
  <c r="I33" i="2" s="1"/>
  <c r="J33" i="2" s="1"/>
  <c r="K33" i="2" s="1"/>
  <c r="H34" i="2"/>
  <c r="I34" i="2" s="1"/>
  <c r="J34" i="2" s="1"/>
  <c r="K34" i="2" s="1"/>
  <c r="H35" i="2"/>
  <c r="I35" i="2" s="1"/>
  <c r="J35" i="2" s="1"/>
  <c r="K35" i="2" s="1"/>
  <c r="H36" i="2"/>
  <c r="I36" i="2" s="1"/>
  <c r="J36" i="2" s="1"/>
  <c r="K36" i="2" s="1"/>
  <c r="H37" i="2"/>
  <c r="I37" i="2" s="1"/>
  <c r="J37" i="2" s="1"/>
  <c r="K37" i="2" s="1"/>
  <c r="H38" i="2"/>
  <c r="I38" i="2" s="1"/>
  <c r="J38" i="2" s="1"/>
  <c r="K38" i="2" s="1"/>
  <c r="H39" i="2"/>
  <c r="I39" i="2" s="1"/>
  <c r="J39" i="2" s="1"/>
  <c r="K39" i="2" s="1"/>
  <c r="H40" i="2"/>
  <c r="I40" i="2" s="1"/>
  <c r="J40" i="2" s="1"/>
  <c r="K40" i="2" s="1"/>
  <c r="H41" i="2"/>
  <c r="I41" i="2" s="1"/>
  <c r="J41" i="2" s="1"/>
  <c r="K41" i="2" s="1"/>
  <c r="H42" i="2"/>
  <c r="I42" i="2" s="1"/>
  <c r="J42" i="2" s="1"/>
  <c r="K42" i="2" s="1"/>
  <c r="H43" i="2"/>
  <c r="I43" i="2" s="1"/>
  <c r="J43" i="2" s="1"/>
  <c r="K43" i="2" s="1"/>
  <c r="H44" i="2"/>
  <c r="I44" i="2" s="1"/>
  <c r="J44" i="2" s="1"/>
  <c r="K44" i="2" s="1"/>
  <c r="H45" i="2"/>
  <c r="I45" i="2" s="1"/>
  <c r="J45" i="2" s="1"/>
  <c r="K45" i="2" s="1"/>
  <c r="H46" i="2"/>
  <c r="I46" i="2" s="1"/>
  <c r="J46" i="2" s="1"/>
  <c r="K46" i="2" s="1"/>
  <c r="H47" i="2"/>
  <c r="I47" i="2" s="1"/>
  <c r="J47" i="2" s="1"/>
  <c r="K47" i="2" s="1"/>
  <c r="H48" i="2"/>
  <c r="I48" i="2" s="1"/>
  <c r="J48" i="2" s="1"/>
  <c r="K48" i="2" s="1"/>
  <c r="H49" i="2"/>
  <c r="I49" i="2" s="1"/>
  <c r="J49" i="2" s="1"/>
  <c r="K49" i="2" s="1"/>
  <c r="H50" i="2"/>
  <c r="I50" i="2" s="1"/>
  <c r="J50" i="2" s="1"/>
  <c r="K50" i="2" s="1"/>
  <c r="H51" i="2"/>
  <c r="I51" i="2" s="1"/>
  <c r="J51" i="2" s="1"/>
  <c r="K51" i="2" s="1"/>
  <c r="H52" i="2"/>
  <c r="I52" i="2" s="1"/>
  <c r="J52" i="2" s="1"/>
  <c r="K52" i="2" s="1"/>
  <c r="H53" i="2"/>
  <c r="I53" i="2" s="1"/>
  <c r="J53" i="2" s="1"/>
  <c r="K53" i="2" s="1"/>
  <c r="H54" i="2"/>
  <c r="I54" i="2" s="1"/>
  <c r="J54" i="2" s="1"/>
  <c r="K54" i="2" s="1"/>
  <c r="H55" i="2"/>
  <c r="I55" i="2" s="1"/>
  <c r="J55" i="2" s="1"/>
  <c r="K55" i="2" s="1"/>
  <c r="H56" i="2"/>
  <c r="I56" i="2" s="1"/>
  <c r="J56" i="2" s="1"/>
  <c r="K56" i="2" s="1"/>
  <c r="H57" i="2"/>
  <c r="I57" i="2" s="1"/>
  <c r="J57" i="2" s="1"/>
  <c r="K57" i="2" s="1"/>
  <c r="H58" i="2"/>
  <c r="I58" i="2" s="1"/>
  <c r="J58" i="2" s="1"/>
  <c r="K58" i="2" s="1"/>
  <c r="H59" i="2"/>
  <c r="I59" i="2" s="1"/>
  <c r="J59" i="2" s="1"/>
  <c r="K59" i="2" s="1"/>
  <c r="H60" i="2"/>
  <c r="I60" i="2" s="1"/>
  <c r="J60" i="2" s="1"/>
  <c r="K60" i="2" s="1"/>
  <c r="H61" i="2"/>
  <c r="I61" i="2" s="1"/>
  <c r="J61" i="2" s="1"/>
  <c r="K61" i="2" s="1"/>
  <c r="H62" i="2"/>
  <c r="I62" i="2" s="1"/>
  <c r="J62" i="2" s="1"/>
  <c r="K62" i="2" s="1"/>
  <c r="H63" i="2"/>
  <c r="I63" i="2" s="1"/>
  <c r="J63" i="2" s="1"/>
  <c r="K63" i="2" s="1"/>
  <c r="H64" i="2"/>
  <c r="I64" i="2" s="1"/>
  <c r="J64" i="2" s="1"/>
  <c r="K64" i="2" s="1"/>
  <c r="H65" i="2"/>
  <c r="I65" i="2" s="1"/>
  <c r="J65" i="2" s="1"/>
  <c r="K65" i="2" s="1"/>
  <c r="H66" i="2"/>
  <c r="I66" i="2" s="1"/>
  <c r="J66" i="2" s="1"/>
  <c r="K66" i="2" s="1"/>
  <c r="H67" i="2"/>
  <c r="I67" i="2" s="1"/>
  <c r="J67" i="2" s="1"/>
  <c r="K67" i="2" s="1"/>
  <c r="H68" i="2"/>
  <c r="I68" i="2" s="1"/>
  <c r="J68" i="2" s="1"/>
  <c r="K68" i="2" s="1"/>
  <c r="H69" i="2"/>
  <c r="I69" i="2" s="1"/>
  <c r="J69" i="2" s="1"/>
  <c r="K69" i="2" s="1"/>
  <c r="H70" i="2"/>
  <c r="I70" i="2" s="1"/>
  <c r="J70" i="2" s="1"/>
  <c r="K70" i="2" s="1"/>
  <c r="H71" i="2"/>
  <c r="I71" i="2" s="1"/>
  <c r="J71" i="2" s="1"/>
  <c r="K71" i="2" s="1"/>
  <c r="H72" i="2"/>
  <c r="I72" i="2" s="1"/>
  <c r="J72" i="2" s="1"/>
  <c r="K72" i="2" s="1"/>
  <c r="H73" i="2"/>
  <c r="I73" i="2" s="1"/>
  <c r="J73" i="2" s="1"/>
  <c r="K73" i="2" s="1"/>
  <c r="H74" i="2"/>
  <c r="I74" i="2" s="1"/>
  <c r="J74" i="2" s="1"/>
  <c r="K74" i="2" s="1"/>
  <c r="H75" i="2"/>
  <c r="I75" i="2" s="1"/>
  <c r="J75" i="2" s="1"/>
  <c r="K75" i="2" s="1"/>
  <c r="H76" i="2"/>
  <c r="I76" i="2" s="1"/>
  <c r="J76" i="2" s="1"/>
  <c r="K76" i="2" s="1"/>
  <c r="H77" i="2"/>
  <c r="I77" i="2" s="1"/>
  <c r="J77" i="2" s="1"/>
  <c r="K77" i="2" s="1"/>
  <c r="H78" i="2"/>
  <c r="I78" i="2" s="1"/>
  <c r="J78" i="2" s="1"/>
  <c r="K78" i="2" s="1"/>
  <c r="H79" i="2"/>
  <c r="I79" i="2" s="1"/>
  <c r="J79" i="2" s="1"/>
  <c r="K79" i="2" s="1"/>
  <c r="H80" i="2"/>
  <c r="I80" i="2" s="1"/>
  <c r="J80" i="2" s="1"/>
  <c r="K80" i="2" s="1"/>
  <c r="H81" i="2"/>
  <c r="I81" i="2" s="1"/>
  <c r="J81" i="2" s="1"/>
  <c r="K81" i="2" s="1"/>
  <c r="H82" i="2"/>
  <c r="I82" i="2" s="1"/>
  <c r="J82" i="2" s="1"/>
  <c r="K82" i="2" s="1"/>
  <c r="H83" i="2"/>
  <c r="I83" i="2" s="1"/>
  <c r="J83" i="2" s="1"/>
  <c r="K83" i="2" s="1"/>
  <c r="H84" i="2"/>
  <c r="I84" i="2" s="1"/>
  <c r="J84" i="2" s="1"/>
  <c r="K84" i="2" s="1"/>
  <c r="H85" i="2"/>
  <c r="I85" i="2" s="1"/>
  <c r="J85" i="2" s="1"/>
  <c r="K85" i="2" s="1"/>
  <c r="H86" i="2"/>
  <c r="I86" i="2" s="1"/>
  <c r="J86" i="2" s="1"/>
  <c r="K86" i="2" s="1"/>
  <c r="H87" i="2"/>
  <c r="I87" i="2" s="1"/>
  <c r="J87" i="2" s="1"/>
  <c r="K87" i="2" s="1"/>
  <c r="H88" i="2"/>
  <c r="I88" i="2" s="1"/>
  <c r="J88" i="2" s="1"/>
  <c r="K88" i="2" s="1"/>
  <c r="H89" i="2"/>
  <c r="I89" i="2" s="1"/>
  <c r="J89" i="2" s="1"/>
  <c r="K89" i="2" s="1"/>
  <c r="H90" i="2"/>
  <c r="I90" i="2" s="1"/>
  <c r="J90" i="2" s="1"/>
  <c r="K90" i="2" s="1"/>
  <c r="H91" i="2"/>
  <c r="I91" i="2" s="1"/>
  <c r="J91" i="2" s="1"/>
  <c r="K91" i="2" s="1"/>
  <c r="H92" i="2"/>
  <c r="I92" i="2" s="1"/>
  <c r="J92" i="2" s="1"/>
  <c r="K92" i="2" s="1"/>
  <c r="H93" i="2"/>
  <c r="I93" i="2" s="1"/>
  <c r="J93" i="2" s="1"/>
  <c r="K93" i="2" s="1"/>
  <c r="H94" i="2"/>
  <c r="I94" i="2" s="1"/>
  <c r="J94" i="2" s="1"/>
  <c r="K94" i="2" s="1"/>
  <c r="H95" i="2"/>
  <c r="I95" i="2" s="1"/>
  <c r="J95" i="2" s="1"/>
  <c r="K95" i="2" s="1"/>
  <c r="H96" i="2"/>
  <c r="I96" i="2" s="1"/>
  <c r="J96" i="2" s="1"/>
  <c r="K96" i="2" s="1"/>
  <c r="H97" i="2"/>
  <c r="I97" i="2" s="1"/>
  <c r="J97" i="2" s="1"/>
  <c r="K97" i="2" s="1"/>
  <c r="H98" i="2"/>
  <c r="I98" i="2" s="1"/>
  <c r="J98" i="2" s="1"/>
  <c r="K98" i="2" s="1"/>
  <c r="H99" i="2"/>
  <c r="I99" i="2" s="1"/>
  <c r="J99" i="2" s="1"/>
  <c r="K99" i="2" s="1"/>
  <c r="H100" i="2"/>
  <c r="I100" i="2" s="1"/>
  <c r="J100" i="2" s="1"/>
  <c r="K100" i="2" s="1"/>
  <c r="H101" i="2"/>
  <c r="I101" i="2" s="1"/>
  <c r="J101" i="2" s="1"/>
  <c r="K101" i="2" s="1"/>
  <c r="H102" i="2"/>
  <c r="I102" i="2" s="1"/>
  <c r="J102" i="2" s="1"/>
  <c r="K102" i="2" s="1"/>
  <c r="H103" i="2"/>
  <c r="I103" i="2" s="1"/>
  <c r="J103" i="2" s="1"/>
  <c r="K103" i="2" s="1"/>
  <c r="H104" i="2"/>
  <c r="I104" i="2" s="1"/>
  <c r="J104" i="2" s="1"/>
  <c r="K104" i="2" s="1"/>
  <c r="H105" i="2"/>
  <c r="I105" i="2" s="1"/>
  <c r="J105" i="2" s="1"/>
  <c r="K105" i="2" s="1"/>
  <c r="H106" i="2"/>
  <c r="I106" i="2" s="1"/>
  <c r="J106" i="2" s="1"/>
  <c r="K106" i="2" s="1"/>
  <c r="H107" i="2"/>
  <c r="I107" i="2" s="1"/>
  <c r="J107" i="2" s="1"/>
  <c r="K107" i="2" s="1"/>
  <c r="H108" i="2"/>
  <c r="I108" i="2" s="1"/>
  <c r="J108" i="2" s="1"/>
  <c r="K108" i="2" s="1"/>
  <c r="H109" i="2"/>
  <c r="I109" i="2" s="1"/>
  <c r="J109" i="2" s="1"/>
  <c r="K109" i="2" s="1"/>
  <c r="H110" i="2"/>
  <c r="I110" i="2" s="1"/>
  <c r="J110" i="2" s="1"/>
  <c r="K110" i="2" s="1"/>
  <c r="H111" i="2"/>
  <c r="I111" i="2" s="1"/>
  <c r="J111" i="2" s="1"/>
  <c r="K111" i="2" s="1"/>
  <c r="H112" i="2"/>
  <c r="I112" i="2" s="1"/>
  <c r="J112" i="2" s="1"/>
  <c r="K112" i="2" s="1"/>
  <c r="H113" i="2"/>
  <c r="I113" i="2" s="1"/>
  <c r="J113" i="2" s="1"/>
  <c r="K113" i="2" s="1"/>
  <c r="H114" i="2"/>
  <c r="I114" i="2" s="1"/>
  <c r="J114" i="2" s="1"/>
  <c r="K114" i="2" s="1"/>
  <c r="H115" i="2"/>
  <c r="I115" i="2" s="1"/>
  <c r="J115" i="2" s="1"/>
  <c r="K115" i="2" s="1"/>
  <c r="H116" i="2"/>
  <c r="I116" i="2" s="1"/>
  <c r="J116" i="2" s="1"/>
  <c r="K116" i="2" s="1"/>
  <c r="H117" i="2"/>
  <c r="I117" i="2" s="1"/>
  <c r="J117" i="2" s="1"/>
  <c r="K117" i="2" s="1"/>
  <c r="H118" i="2"/>
  <c r="I118" i="2" s="1"/>
  <c r="J118" i="2" s="1"/>
  <c r="K118" i="2" s="1"/>
  <c r="H119" i="2"/>
  <c r="I119" i="2" s="1"/>
  <c r="J119" i="2" s="1"/>
  <c r="K119" i="2" s="1"/>
  <c r="H120" i="2"/>
  <c r="I120" i="2" s="1"/>
  <c r="J120" i="2" s="1"/>
  <c r="K120" i="2" s="1"/>
  <c r="H121" i="2"/>
  <c r="I121" i="2" s="1"/>
  <c r="J121" i="2" s="1"/>
  <c r="K121" i="2" s="1"/>
  <c r="H122" i="2"/>
  <c r="I122" i="2" s="1"/>
  <c r="J122" i="2" s="1"/>
  <c r="K122" i="2" s="1"/>
  <c r="H123" i="2"/>
  <c r="I123" i="2" s="1"/>
  <c r="J123" i="2" s="1"/>
  <c r="K123" i="2" s="1"/>
  <c r="H124" i="2"/>
  <c r="I124" i="2" s="1"/>
  <c r="J124" i="2" s="1"/>
  <c r="K124" i="2" s="1"/>
  <c r="H125" i="2"/>
  <c r="I125" i="2" s="1"/>
  <c r="J125" i="2" s="1"/>
  <c r="K125" i="2" s="1"/>
  <c r="H126" i="2"/>
  <c r="I126" i="2" s="1"/>
  <c r="J126" i="2" s="1"/>
  <c r="K126" i="2" s="1"/>
  <c r="H127" i="2"/>
  <c r="I127" i="2" s="1"/>
  <c r="J127" i="2" s="1"/>
  <c r="K127" i="2" s="1"/>
  <c r="H128" i="2"/>
  <c r="I128" i="2" s="1"/>
  <c r="J128" i="2" s="1"/>
  <c r="K128" i="2" s="1"/>
  <c r="H129" i="2"/>
  <c r="I129" i="2" s="1"/>
  <c r="J129" i="2" s="1"/>
  <c r="K129" i="2" s="1"/>
  <c r="H130" i="2"/>
  <c r="I130" i="2" s="1"/>
  <c r="J130" i="2" s="1"/>
  <c r="K130" i="2" s="1"/>
  <c r="H131" i="2"/>
  <c r="I131" i="2" s="1"/>
  <c r="J131" i="2" s="1"/>
  <c r="K131" i="2" s="1"/>
  <c r="H132" i="2"/>
  <c r="I132" i="2" s="1"/>
  <c r="J132" i="2" s="1"/>
  <c r="K132" i="2" s="1"/>
  <c r="H133" i="2"/>
  <c r="I133" i="2" s="1"/>
  <c r="J133" i="2" s="1"/>
  <c r="K133" i="2" s="1"/>
  <c r="H134" i="2"/>
  <c r="I134" i="2" s="1"/>
  <c r="J134" i="2" s="1"/>
  <c r="K134" i="2" s="1"/>
  <c r="H135" i="2"/>
  <c r="I135" i="2" s="1"/>
  <c r="J135" i="2" s="1"/>
  <c r="K135" i="2" s="1"/>
  <c r="H136" i="2"/>
  <c r="I136" i="2" s="1"/>
  <c r="J136" i="2" s="1"/>
  <c r="K136" i="2" s="1"/>
  <c r="H137" i="2"/>
  <c r="I137" i="2" s="1"/>
  <c r="J137" i="2" s="1"/>
  <c r="K137" i="2" s="1"/>
  <c r="H138" i="2"/>
  <c r="I138" i="2" s="1"/>
  <c r="J138" i="2" s="1"/>
  <c r="K138" i="2" s="1"/>
  <c r="H139" i="2"/>
  <c r="I139" i="2" s="1"/>
  <c r="J139" i="2" s="1"/>
  <c r="K139" i="2" s="1"/>
  <c r="H140" i="2"/>
  <c r="I140" i="2" s="1"/>
  <c r="J140" i="2" s="1"/>
  <c r="K140" i="2" s="1"/>
  <c r="H141" i="2"/>
  <c r="I141" i="2" s="1"/>
  <c r="J141" i="2" s="1"/>
  <c r="K141" i="2" s="1"/>
  <c r="H142" i="2"/>
  <c r="I142" i="2" s="1"/>
  <c r="J142" i="2" s="1"/>
  <c r="K142" i="2" s="1"/>
  <c r="H143" i="2"/>
  <c r="I143" i="2" s="1"/>
  <c r="J143" i="2" s="1"/>
  <c r="K143" i="2" s="1"/>
  <c r="H144" i="2"/>
  <c r="I144" i="2" s="1"/>
  <c r="J144" i="2" s="1"/>
  <c r="K144" i="2" s="1"/>
  <c r="H145" i="2"/>
  <c r="I145" i="2" s="1"/>
  <c r="J145" i="2" s="1"/>
  <c r="K145" i="2" s="1"/>
  <c r="H146" i="2"/>
  <c r="I146" i="2" s="1"/>
  <c r="J146" i="2" s="1"/>
  <c r="K146" i="2" s="1"/>
  <c r="H147" i="2"/>
  <c r="I147" i="2" s="1"/>
  <c r="J147" i="2" s="1"/>
  <c r="K147" i="2" s="1"/>
  <c r="H148" i="2"/>
  <c r="I148" i="2" s="1"/>
  <c r="J148" i="2" s="1"/>
  <c r="K148" i="2" s="1"/>
  <c r="H149" i="2"/>
  <c r="I149" i="2" s="1"/>
  <c r="J149" i="2" s="1"/>
  <c r="K149" i="2" s="1"/>
  <c r="H150" i="2"/>
  <c r="I150" i="2" s="1"/>
  <c r="J150" i="2" s="1"/>
  <c r="K150" i="2" s="1"/>
  <c r="H151" i="2"/>
  <c r="I151" i="2" s="1"/>
  <c r="J151" i="2" s="1"/>
  <c r="K151" i="2" s="1"/>
  <c r="H152" i="2"/>
  <c r="I152" i="2" s="1"/>
  <c r="J152" i="2" s="1"/>
  <c r="K152" i="2" s="1"/>
  <c r="H153" i="2"/>
  <c r="I153" i="2" s="1"/>
  <c r="J153" i="2" s="1"/>
  <c r="K153" i="2" s="1"/>
  <c r="H154" i="2"/>
  <c r="I154" i="2" s="1"/>
  <c r="J154" i="2" s="1"/>
  <c r="K154" i="2" s="1"/>
  <c r="H155" i="2"/>
  <c r="I155" i="2" s="1"/>
  <c r="J155" i="2" s="1"/>
  <c r="K155" i="2" s="1"/>
  <c r="H156" i="2"/>
  <c r="I156" i="2" s="1"/>
  <c r="J156" i="2" s="1"/>
  <c r="K156" i="2" s="1"/>
  <c r="H157" i="2"/>
  <c r="I157" i="2" s="1"/>
  <c r="J157" i="2" s="1"/>
  <c r="K157" i="2" s="1"/>
  <c r="H158" i="2"/>
  <c r="I158" i="2" s="1"/>
  <c r="J158" i="2" s="1"/>
  <c r="K158" i="2" s="1"/>
  <c r="H159" i="2"/>
  <c r="I159" i="2" s="1"/>
  <c r="J159" i="2" s="1"/>
  <c r="K159" i="2" s="1"/>
  <c r="H160" i="2"/>
  <c r="I160" i="2" s="1"/>
  <c r="J160" i="2" s="1"/>
  <c r="K160" i="2" s="1"/>
  <c r="H161" i="2"/>
  <c r="I161" i="2" s="1"/>
  <c r="J161" i="2" s="1"/>
  <c r="K161" i="2" s="1"/>
  <c r="H162" i="2"/>
  <c r="I162" i="2" s="1"/>
  <c r="J162" i="2" s="1"/>
  <c r="K162" i="2" s="1"/>
  <c r="H163" i="2"/>
  <c r="I163" i="2" s="1"/>
  <c r="J163" i="2" s="1"/>
  <c r="K163" i="2" s="1"/>
  <c r="H164" i="2"/>
  <c r="I164" i="2" s="1"/>
  <c r="J164" i="2" s="1"/>
  <c r="K164" i="2" s="1"/>
  <c r="H165" i="2"/>
  <c r="I165" i="2" s="1"/>
  <c r="J165" i="2" s="1"/>
  <c r="K165" i="2" s="1"/>
  <c r="H166" i="2"/>
  <c r="I166" i="2" s="1"/>
  <c r="J166" i="2" s="1"/>
  <c r="K166" i="2" s="1"/>
  <c r="H167" i="2"/>
  <c r="I167" i="2" s="1"/>
  <c r="J167" i="2" s="1"/>
  <c r="K167" i="2" s="1"/>
  <c r="H168" i="2"/>
  <c r="I168" i="2" s="1"/>
  <c r="J168" i="2" s="1"/>
  <c r="K168" i="2" s="1"/>
  <c r="H169" i="2"/>
  <c r="I169" i="2" s="1"/>
  <c r="J169" i="2" s="1"/>
  <c r="K169" i="2" s="1"/>
  <c r="H170" i="2"/>
  <c r="I170" i="2" s="1"/>
  <c r="J170" i="2" s="1"/>
  <c r="K170" i="2" s="1"/>
  <c r="H171" i="2"/>
  <c r="I171" i="2" s="1"/>
  <c r="J171" i="2" s="1"/>
  <c r="K171" i="2" s="1"/>
  <c r="H172" i="2"/>
  <c r="I172" i="2" s="1"/>
  <c r="J172" i="2" s="1"/>
  <c r="K172" i="2" s="1"/>
  <c r="H173" i="2"/>
  <c r="I173" i="2" s="1"/>
  <c r="J173" i="2" s="1"/>
  <c r="K173" i="2" s="1"/>
  <c r="H174" i="2"/>
  <c r="I174" i="2" s="1"/>
  <c r="J174" i="2" s="1"/>
  <c r="K174" i="2" s="1"/>
  <c r="H175" i="2"/>
  <c r="I175" i="2" s="1"/>
  <c r="J175" i="2" s="1"/>
  <c r="K175" i="2" s="1"/>
  <c r="H176" i="2"/>
  <c r="I176" i="2" s="1"/>
  <c r="J176" i="2" s="1"/>
  <c r="K176" i="2" s="1"/>
  <c r="H177" i="2"/>
  <c r="I177" i="2" s="1"/>
  <c r="J177" i="2" s="1"/>
  <c r="K177" i="2" s="1"/>
  <c r="H178" i="2"/>
  <c r="I178" i="2" s="1"/>
  <c r="J178" i="2" s="1"/>
  <c r="K178" i="2" s="1"/>
  <c r="H179" i="2"/>
  <c r="I179" i="2" s="1"/>
  <c r="J179" i="2" s="1"/>
  <c r="K179" i="2" s="1"/>
  <c r="H180" i="2"/>
  <c r="I180" i="2" s="1"/>
  <c r="J180" i="2" s="1"/>
  <c r="K180" i="2" s="1"/>
  <c r="H181" i="2"/>
  <c r="I181" i="2" s="1"/>
  <c r="J181" i="2" s="1"/>
  <c r="K181" i="2" s="1"/>
  <c r="H182" i="2"/>
  <c r="I182" i="2" s="1"/>
  <c r="J182" i="2" s="1"/>
  <c r="K182" i="2" s="1"/>
  <c r="H183" i="2"/>
  <c r="I183" i="2" s="1"/>
  <c r="J183" i="2" s="1"/>
  <c r="K183" i="2" s="1"/>
  <c r="H184" i="2"/>
  <c r="I184" i="2" s="1"/>
  <c r="J184" i="2" s="1"/>
  <c r="K184" i="2" s="1"/>
  <c r="H185" i="2"/>
  <c r="I185" i="2" s="1"/>
  <c r="J185" i="2" s="1"/>
  <c r="K185" i="2" s="1"/>
  <c r="H186" i="2"/>
  <c r="I186" i="2" s="1"/>
  <c r="J186" i="2" s="1"/>
  <c r="K186" i="2" s="1"/>
  <c r="H187" i="2"/>
  <c r="I187" i="2" s="1"/>
  <c r="J187" i="2" s="1"/>
  <c r="K187" i="2" s="1"/>
  <c r="H188" i="2"/>
  <c r="I188" i="2" s="1"/>
  <c r="J188" i="2" s="1"/>
  <c r="K188" i="2" s="1"/>
  <c r="H189" i="2"/>
  <c r="I189" i="2" s="1"/>
  <c r="J189" i="2" s="1"/>
  <c r="K189" i="2" s="1"/>
  <c r="H190" i="2"/>
  <c r="I190" i="2" s="1"/>
  <c r="J190" i="2" s="1"/>
  <c r="K190" i="2" s="1"/>
  <c r="H191" i="2"/>
  <c r="I191" i="2" s="1"/>
  <c r="J191" i="2" s="1"/>
  <c r="K191" i="2" s="1"/>
  <c r="H192" i="2"/>
  <c r="I192" i="2" s="1"/>
  <c r="J192" i="2" s="1"/>
  <c r="K192" i="2" s="1"/>
  <c r="H193" i="2"/>
  <c r="I193" i="2" s="1"/>
  <c r="J193" i="2" s="1"/>
  <c r="K193" i="2" s="1"/>
  <c r="H194" i="2"/>
  <c r="I194" i="2" s="1"/>
  <c r="J194" i="2" s="1"/>
  <c r="K194" i="2" s="1"/>
  <c r="H195" i="2"/>
  <c r="I195" i="2" s="1"/>
  <c r="J195" i="2" s="1"/>
  <c r="K195" i="2" s="1"/>
  <c r="H196" i="2"/>
  <c r="I196" i="2" s="1"/>
  <c r="J196" i="2" s="1"/>
  <c r="K196" i="2" s="1"/>
  <c r="H197" i="2"/>
  <c r="I197" i="2" s="1"/>
  <c r="J197" i="2" s="1"/>
  <c r="K197" i="2" s="1"/>
  <c r="H198" i="2"/>
  <c r="I198" i="2" s="1"/>
  <c r="J198" i="2" s="1"/>
  <c r="K198" i="2" s="1"/>
  <c r="H199" i="2"/>
  <c r="I199" i="2" s="1"/>
  <c r="J199" i="2" s="1"/>
  <c r="K199" i="2" s="1"/>
  <c r="H200" i="2"/>
  <c r="I200" i="2" s="1"/>
  <c r="J200" i="2" s="1"/>
  <c r="K200" i="2" s="1"/>
  <c r="H201" i="2"/>
  <c r="I201" i="2" s="1"/>
  <c r="J201" i="2" s="1"/>
  <c r="K201" i="2" s="1"/>
  <c r="H202" i="2"/>
  <c r="I202" i="2" s="1"/>
  <c r="J202" i="2" s="1"/>
  <c r="K202" i="2" s="1"/>
  <c r="H203" i="2"/>
  <c r="I203" i="2" s="1"/>
  <c r="J203" i="2" s="1"/>
  <c r="K203" i="2" s="1"/>
  <c r="H204" i="2"/>
  <c r="I204" i="2" s="1"/>
  <c r="J204" i="2" s="1"/>
  <c r="K204" i="2" s="1"/>
  <c r="H205" i="2"/>
  <c r="I205" i="2" s="1"/>
  <c r="J205" i="2" s="1"/>
  <c r="K205" i="2" s="1"/>
  <c r="H206" i="2"/>
  <c r="I206" i="2" s="1"/>
  <c r="J206" i="2" s="1"/>
  <c r="K206" i="2" s="1"/>
  <c r="H207" i="2"/>
  <c r="I207" i="2" s="1"/>
  <c r="J207" i="2" s="1"/>
  <c r="K207" i="2" s="1"/>
  <c r="H208" i="2"/>
  <c r="I208" i="2" s="1"/>
  <c r="J208" i="2" s="1"/>
  <c r="K208" i="2" s="1"/>
  <c r="H209" i="2"/>
  <c r="I209" i="2" s="1"/>
  <c r="J209" i="2" s="1"/>
  <c r="K209" i="2" s="1"/>
  <c r="H210" i="2"/>
  <c r="I210" i="2" s="1"/>
  <c r="J210" i="2" s="1"/>
  <c r="K210" i="2" s="1"/>
  <c r="H211" i="2"/>
  <c r="I211" i="2" s="1"/>
  <c r="J211" i="2" s="1"/>
  <c r="K211" i="2" s="1"/>
  <c r="H212" i="2"/>
  <c r="I212" i="2" s="1"/>
  <c r="J212" i="2" s="1"/>
  <c r="K212" i="2" s="1"/>
  <c r="H213" i="2"/>
  <c r="I213" i="2" s="1"/>
  <c r="J213" i="2" s="1"/>
  <c r="K213" i="2" s="1"/>
  <c r="H214" i="2"/>
  <c r="I214" i="2" s="1"/>
  <c r="J214" i="2" s="1"/>
  <c r="K214" i="2" s="1"/>
  <c r="H215" i="2"/>
  <c r="I215" i="2" s="1"/>
  <c r="J215" i="2" s="1"/>
  <c r="K215" i="2" s="1"/>
  <c r="H216" i="2"/>
  <c r="I216" i="2" s="1"/>
  <c r="J216" i="2" s="1"/>
  <c r="K216" i="2" s="1"/>
  <c r="H217" i="2"/>
  <c r="I217" i="2" s="1"/>
  <c r="J217" i="2" s="1"/>
  <c r="K217" i="2" s="1"/>
  <c r="H218" i="2"/>
  <c r="I218" i="2" s="1"/>
  <c r="J218" i="2" s="1"/>
  <c r="K218" i="2" s="1"/>
  <c r="H219" i="2"/>
  <c r="I219" i="2" s="1"/>
  <c r="J219" i="2" s="1"/>
  <c r="K219" i="2" s="1"/>
  <c r="H220" i="2"/>
  <c r="I220" i="2" s="1"/>
  <c r="J220" i="2" s="1"/>
  <c r="K220" i="2" s="1"/>
  <c r="H221" i="2"/>
  <c r="I221" i="2" s="1"/>
  <c r="J221" i="2" s="1"/>
  <c r="K221" i="2" s="1"/>
  <c r="H222" i="2"/>
  <c r="I222" i="2" s="1"/>
  <c r="J222" i="2" s="1"/>
  <c r="K222" i="2" s="1"/>
  <c r="H223" i="2"/>
  <c r="I223" i="2" s="1"/>
  <c r="J223" i="2" s="1"/>
  <c r="K223" i="2" s="1"/>
  <c r="H224" i="2"/>
  <c r="I224" i="2" s="1"/>
  <c r="J224" i="2" s="1"/>
  <c r="K224" i="2" s="1"/>
  <c r="H225" i="2"/>
  <c r="I225" i="2" s="1"/>
  <c r="J225" i="2" s="1"/>
  <c r="K225" i="2" s="1"/>
  <c r="H226" i="2"/>
  <c r="I226" i="2" s="1"/>
  <c r="J226" i="2" s="1"/>
  <c r="K226" i="2" s="1"/>
  <c r="H227" i="2"/>
  <c r="I227" i="2" s="1"/>
  <c r="J227" i="2" s="1"/>
  <c r="K227" i="2" s="1"/>
  <c r="H228" i="2"/>
  <c r="I228" i="2" s="1"/>
  <c r="J228" i="2" s="1"/>
  <c r="K228" i="2" s="1"/>
  <c r="H229" i="2"/>
  <c r="I229" i="2" s="1"/>
  <c r="J229" i="2" s="1"/>
  <c r="K229" i="2" s="1"/>
  <c r="H230" i="2"/>
  <c r="I230" i="2" s="1"/>
  <c r="J230" i="2" s="1"/>
  <c r="K230" i="2" s="1"/>
  <c r="H231" i="2"/>
  <c r="I231" i="2" s="1"/>
  <c r="J231" i="2" s="1"/>
  <c r="K231" i="2" s="1"/>
  <c r="H232" i="2"/>
  <c r="I232" i="2" s="1"/>
  <c r="J232" i="2" s="1"/>
  <c r="K232" i="2" s="1"/>
  <c r="H233" i="2"/>
  <c r="I233" i="2" s="1"/>
  <c r="J233" i="2" s="1"/>
  <c r="K233" i="2" s="1"/>
  <c r="H234" i="2"/>
  <c r="I234" i="2" s="1"/>
  <c r="J234" i="2" s="1"/>
  <c r="K234" i="2" s="1"/>
  <c r="H235" i="2"/>
  <c r="I235" i="2" s="1"/>
  <c r="J235" i="2" s="1"/>
  <c r="K235" i="2" s="1"/>
  <c r="H236" i="2"/>
  <c r="I236" i="2" s="1"/>
  <c r="J236" i="2" s="1"/>
  <c r="K236" i="2" s="1"/>
  <c r="H237" i="2"/>
  <c r="I237" i="2" s="1"/>
  <c r="J237" i="2" s="1"/>
  <c r="K237" i="2" s="1"/>
  <c r="H238" i="2"/>
  <c r="I238" i="2" s="1"/>
  <c r="J238" i="2" s="1"/>
  <c r="K238" i="2" s="1"/>
  <c r="H239" i="2"/>
  <c r="I239" i="2" s="1"/>
  <c r="J239" i="2" s="1"/>
  <c r="K239" i="2" s="1"/>
  <c r="H240" i="2"/>
  <c r="I240" i="2" s="1"/>
  <c r="J240" i="2" s="1"/>
  <c r="K240" i="2" s="1"/>
  <c r="H241" i="2"/>
  <c r="I241" i="2" s="1"/>
  <c r="J241" i="2" s="1"/>
  <c r="K241" i="2" s="1"/>
  <c r="H242" i="2"/>
  <c r="I242" i="2" s="1"/>
  <c r="J242" i="2" s="1"/>
  <c r="K242" i="2" s="1"/>
  <c r="H243" i="2"/>
  <c r="I243" i="2" s="1"/>
  <c r="J243" i="2" s="1"/>
  <c r="K243" i="2" s="1"/>
  <c r="H244" i="2"/>
  <c r="I244" i="2" s="1"/>
  <c r="J244" i="2" s="1"/>
  <c r="K244" i="2" s="1"/>
  <c r="H245" i="2"/>
  <c r="I245" i="2" s="1"/>
  <c r="J245" i="2" s="1"/>
  <c r="K245" i="2" s="1"/>
  <c r="H246" i="2"/>
  <c r="I246" i="2" s="1"/>
  <c r="J246" i="2" s="1"/>
  <c r="K246" i="2" s="1"/>
  <c r="H247" i="2"/>
  <c r="I247" i="2" s="1"/>
  <c r="J247" i="2" s="1"/>
  <c r="K247" i="2" s="1"/>
  <c r="H248" i="2"/>
  <c r="I248" i="2" s="1"/>
  <c r="J248" i="2" s="1"/>
  <c r="K248" i="2" s="1"/>
  <c r="H249" i="2"/>
  <c r="I249" i="2" s="1"/>
  <c r="J249" i="2" s="1"/>
  <c r="K249" i="2" s="1"/>
  <c r="H250" i="2"/>
  <c r="I250" i="2" s="1"/>
  <c r="J250" i="2" s="1"/>
  <c r="K250" i="2" s="1"/>
  <c r="H251" i="2"/>
  <c r="I251" i="2" s="1"/>
  <c r="J251" i="2" s="1"/>
  <c r="K251" i="2" s="1"/>
  <c r="H252" i="2"/>
  <c r="I252" i="2" s="1"/>
  <c r="J252" i="2" s="1"/>
  <c r="K252" i="2" s="1"/>
  <c r="H253" i="2"/>
  <c r="I253" i="2" s="1"/>
  <c r="J253" i="2" s="1"/>
  <c r="K253" i="2" s="1"/>
  <c r="H254" i="2"/>
  <c r="I254" i="2" s="1"/>
  <c r="J254" i="2" s="1"/>
  <c r="K254" i="2" s="1"/>
  <c r="H255" i="2"/>
  <c r="I255" i="2" s="1"/>
  <c r="J255" i="2" s="1"/>
  <c r="K255" i="2" s="1"/>
  <c r="H256" i="2"/>
  <c r="I256" i="2" s="1"/>
  <c r="J256" i="2" s="1"/>
  <c r="K256" i="2" s="1"/>
  <c r="H257" i="2"/>
  <c r="I257" i="2" s="1"/>
  <c r="J257" i="2" s="1"/>
  <c r="K257" i="2" s="1"/>
  <c r="H258" i="2"/>
  <c r="I258" i="2" s="1"/>
  <c r="J258" i="2" s="1"/>
  <c r="K258" i="2" s="1"/>
  <c r="H259" i="2"/>
  <c r="I259" i="2" s="1"/>
  <c r="J259" i="2" s="1"/>
  <c r="K259" i="2" s="1"/>
  <c r="H260" i="2"/>
  <c r="I260" i="2" s="1"/>
  <c r="J260" i="2" s="1"/>
  <c r="K260" i="2" s="1"/>
  <c r="H261" i="2"/>
  <c r="I261" i="2" s="1"/>
  <c r="J261" i="2" s="1"/>
  <c r="K261" i="2" s="1"/>
  <c r="H262" i="2"/>
  <c r="I262" i="2" s="1"/>
  <c r="J262" i="2" s="1"/>
  <c r="K262" i="2" s="1"/>
  <c r="H263" i="2"/>
  <c r="I263" i="2" s="1"/>
  <c r="J263" i="2" s="1"/>
  <c r="K263" i="2" s="1"/>
  <c r="H264" i="2"/>
  <c r="I264" i="2" s="1"/>
  <c r="J264" i="2" s="1"/>
  <c r="K264" i="2" s="1"/>
  <c r="H265" i="2"/>
  <c r="I265" i="2" s="1"/>
  <c r="J265" i="2" s="1"/>
  <c r="K265" i="2" s="1"/>
  <c r="H266" i="2"/>
  <c r="I266" i="2" s="1"/>
  <c r="J266" i="2" s="1"/>
  <c r="K266" i="2" s="1"/>
  <c r="H267" i="2"/>
  <c r="I267" i="2" s="1"/>
  <c r="J267" i="2" s="1"/>
  <c r="K267" i="2" s="1"/>
  <c r="H268" i="2"/>
  <c r="I268" i="2" s="1"/>
  <c r="J268" i="2" s="1"/>
  <c r="K268" i="2" s="1"/>
  <c r="H269" i="2"/>
  <c r="I269" i="2" s="1"/>
  <c r="J269" i="2" s="1"/>
  <c r="K269" i="2" s="1"/>
  <c r="H270" i="2"/>
  <c r="I270" i="2" s="1"/>
  <c r="J270" i="2" s="1"/>
  <c r="K270" i="2" s="1"/>
  <c r="H271" i="2"/>
  <c r="I271" i="2" s="1"/>
  <c r="J271" i="2" s="1"/>
  <c r="K271" i="2" s="1"/>
  <c r="H272" i="2"/>
  <c r="I272" i="2" s="1"/>
  <c r="J272" i="2" s="1"/>
  <c r="K272" i="2" s="1"/>
  <c r="H273" i="2"/>
  <c r="I273" i="2" s="1"/>
  <c r="J273" i="2" s="1"/>
  <c r="K273" i="2" s="1"/>
  <c r="H274" i="2"/>
  <c r="I274" i="2" s="1"/>
  <c r="J274" i="2" s="1"/>
  <c r="K274" i="2" s="1"/>
  <c r="H275" i="2"/>
  <c r="I275" i="2" s="1"/>
  <c r="J275" i="2" s="1"/>
  <c r="K275" i="2" s="1"/>
  <c r="H276" i="2"/>
  <c r="I276" i="2" s="1"/>
  <c r="J276" i="2" s="1"/>
  <c r="K276" i="2" s="1"/>
  <c r="H277" i="2"/>
  <c r="I277" i="2" s="1"/>
  <c r="J277" i="2" s="1"/>
  <c r="K277" i="2" s="1"/>
  <c r="H278" i="2"/>
  <c r="I278" i="2" s="1"/>
  <c r="J278" i="2" s="1"/>
  <c r="K278" i="2" s="1"/>
  <c r="H279" i="2"/>
  <c r="I279" i="2" s="1"/>
  <c r="J279" i="2" s="1"/>
  <c r="K279" i="2" s="1"/>
  <c r="H280" i="2"/>
  <c r="I280" i="2" s="1"/>
  <c r="J280" i="2" s="1"/>
  <c r="K280" i="2" s="1"/>
  <c r="H281" i="2"/>
  <c r="I281" i="2" s="1"/>
  <c r="J281" i="2" s="1"/>
  <c r="K281" i="2" s="1"/>
  <c r="H282" i="2"/>
  <c r="I282" i="2" s="1"/>
  <c r="J282" i="2" s="1"/>
  <c r="K282" i="2" s="1"/>
  <c r="H283" i="2"/>
  <c r="I283" i="2" s="1"/>
  <c r="J283" i="2" s="1"/>
  <c r="K283" i="2" s="1"/>
  <c r="H284" i="2"/>
  <c r="I284" i="2" s="1"/>
  <c r="J284" i="2" s="1"/>
  <c r="K284" i="2" s="1"/>
  <c r="H285" i="2"/>
  <c r="I285" i="2" s="1"/>
  <c r="J285" i="2" s="1"/>
  <c r="K285" i="2" s="1"/>
  <c r="H286" i="2"/>
  <c r="I286" i="2" s="1"/>
  <c r="J286" i="2" s="1"/>
  <c r="K286" i="2" s="1"/>
  <c r="H287" i="2"/>
  <c r="I287" i="2" s="1"/>
  <c r="J287" i="2" s="1"/>
  <c r="K287" i="2" s="1"/>
  <c r="H288" i="2"/>
  <c r="I288" i="2" s="1"/>
  <c r="J288" i="2" s="1"/>
  <c r="K288" i="2" s="1"/>
  <c r="H289" i="2"/>
  <c r="I289" i="2" s="1"/>
  <c r="J289" i="2" s="1"/>
  <c r="K289" i="2" s="1"/>
  <c r="H290" i="2"/>
  <c r="I290" i="2" s="1"/>
  <c r="J290" i="2" s="1"/>
  <c r="K290" i="2" s="1"/>
  <c r="H291" i="2"/>
  <c r="I291" i="2" s="1"/>
  <c r="J291" i="2" s="1"/>
  <c r="K291" i="2" s="1"/>
  <c r="H292" i="2"/>
  <c r="I292" i="2" s="1"/>
  <c r="J292" i="2" s="1"/>
  <c r="K292" i="2" s="1"/>
  <c r="H293" i="2"/>
  <c r="I293" i="2" s="1"/>
  <c r="J293" i="2" s="1"/>
  <c r="K293" i="2" s="1"/>
  <c r="H294" i="2"/>
  <c r="I294" i="2" s="1"/>
  <c r="J294" i="2" s="1"/>
  <c r="K294" i="2" s="1"/>
  <c r="H295" i="2"/>
  <c r="I295" i="2" s="1"/>
  <c r="J295" i="2" s="1"/>
  <c r="K295" i="2" s="1"/>
  <c r="H296" i="2"/>
  <c r="I296" i="2" s="1"/>
  <c r="J296" i="2" s="1"/>
  <c r="K296" i="2" s="1"/>
  <c r="H297" i="2"/>
  <c r="I297" i="2" s="1"/>
  <c r="J297" i="2" s="1"/>
  <c r="K297" i="2" s="1"/>
  <c r="H298" i="2"/>
  <c r="I298" i="2" s="1"/>
  <c r="J298" i="2" s="1"/>
  <c r="K298" i="2" s="1"/>
  <c r="H299" i="2"/>
  <c r="I299" i="2" s="1"/>
  <c r="J299" i="2" s="1"/>
  <c r="K299" i="2" s="1"/>
  <c r="H300" i="2"/>
  <c r="I300" i="2" s="1"/>
  <c r="J300" i="2" s="1"/>
  <c r="K300" i="2" s="1"/>
  <c r="H301" i="2"/>
  <c r="I301" i="2" s="1"/>
  <c r="J301" i="2" s="1"/>
  <c r="K301" i="2" s="1"/>
  <c r="H302" i="2"/>
  <c r="I302" i="2" s="1"/>
  <c r="J302" i="2" s="1"/>
  <c r="K302" i="2" s="1"/>
  <c r="H303" i="2"/>
  <c r="I303" i="2" s="1"/>
  <c r="J303" i="2" s="1"/>
  <c r="K303" i="2" s="1"/>
  <c r="H304" i="2"/>
  <c r="I304" i="2" s="1"/>
  <c r="J304" i="2" s="1"/>
  <c r="K304" i="2" s="1"/>
  <c r="H305" i="2"/>
  <c r="I305" i="2" s="1"/>
  <c r="J305" i="2" s="1"/>
  <c r="K305" i="2" s="1"/>
  <c r="H306" i="2"/>
  <c r="I306" i="2" s="1"/>
  <c r="J306" i="2" s="1"/>
  <c r="K306" i="2" s="1"/>
  <c r="H307" i="2"/>
  <c r="I307" i="2" s="1"/>
  <c r="J307" i="2" s="1"/>
  <c r="K307" i="2" s="1"/>
  <c r="H308" i="2"/>
  <c r="I308" i="2" s="1"/>
  <c r="J308" i="2" s="1"/>
  <c r="K308" i="2" s="1"/>
  <c r="H309" i="2"/>
  <c r="I309" i="2" s="1"/>
  <c r="J309" i="2" s="1"/>
  <c r="K309" i="2" s="1"/>
  <c r="H310" i="2"/>
  <c r="I310" i="2" s="1"/>
  <c r="J310" i="2" s="1"/>
  <c r="K310" i="2" s="1"/>
  <c r="H311" i="2"/>
  <c r="I311" i="2" s="1"/>
  <c r="J311" i="2" s="1"/>
  <c r="K311" i="2" s="1"/>
  <c r="H312" i="2"/>
  <c r="I312" i="2" s="1"/>
  <c r="J312" i="2" s="1"/>
  <c r="K312" i="2" s="1"/>
  <c r="H313" i="2"/>
  <c r="I313" i="2" s="1"/>
  <c r="J313" i="2" s="1"/>
  <c r="K313" i="2" s="1"/>
  <c r="H314" i="2"/>
  <c r="I314" i="2" s="1"/>
  <c r="J314" i="2" s="1"/>
  <c r="K314" i="2" s="1"/>
  <c r="H315" i="2"/>
  <c r="I315" i="2" s="1"/>
  <c r="J315" i="2" s="1"/>
  <c r="K315" i="2" s="1"/>
  <c r="H316" i="2"/>
  <c r="I316" i="2" s="1"/>
  <c r="J316" i="2" s="1"/>
  <c r="K316" i="2" s="1"/>
  <c r="H317" i="2"/>
  <c r="I317" i="2" s="1"/>
  <c r="J317" i="2" s="1"/>
  <c r="K317" i="2" s="1"/>
  <c r="H318" i="2"/>
  <c r="I318" i="2" s="1"/>
  <c r="J318" i="2" s="1"/>
  <c r="K318" i="2" s="1"/>
  <c r="H319" i="2"/>
  <c r="I319" i="2" s="1"/>
  <c r="J319" i="2" s="1"/>
  <c r="K319" i="2" s="1"/>
  <c r="H320" i="2"/>
  <c r="I320" i="2" s="1"/>
  <c r="J320" i="2" s="1"/>
  <c r="K320" i="2" s="1"/>
  <c r="H321" i="2"/>
  <c r="I321" i="2" s="1"/>
  <c r="J321" i="2" s="1"/>
  <c r="K321" i="2" s="1"/>
  <c r="H322" i="2"/>
  <c r="I322" i="2" s="1"/>
  <c r="J322" i="2" s="1"/>
  <c r="K322" i="2" s="1"/>
  <c r="H323" i="2"/>
  <c r="I323" i="2" s="1"/>
  <c r="J323" i="2" s="1"/>
  <c r="K323" i="2" s="1"/>
  <c r="H324" i="2"/>
  <c r="I324" i="2" s="1"/>
  <c r="J324" i="2" s="1"/>
  <c r="K324" i="2" s="1"/>
  <c r="H325" i="2"/>
  <c r="I325" i="2" s="1"/>
  <c r="J325" i="2" s="1"/>
  <c r="K325" i="2" s="1"/>
  <c r="H326" i="2"/>
  <c r="I326" i="2" s="1"/>
  <c r="J326" i="2" s="1"/>
  <c r="K326" i="2" s="1"/>
  <c r="H327" i="2"/>
  <c r="I327" i="2" s="1"/>
  <c r="J327" i="2" s="1"/>
  <c r="K327" i="2" s="1"/>
  <c r="H328" i="2"/>
  <c r="I328" i="2" s="1"/>
  <c r="J328" i="2" s="1"/>
  <c r="K328" i="2" s="1"/>
  <c r="H329" i="2"/>
  <c r="I329" i="2" s="1"/>
  <c r="J329" i="2" s="1"/>
  <c r="K329" i="2" s="1"/>
  <c r="H330" i="2"/>
  <c r="I330" i="2" s="1"/>
  <c r="J330" i="2" s="1"/>
  <c r="K330" i="2" s="1"/>
  <c r="H331" i="2"/>
  <c r="I331" i="2" s="1"/>
  <c r="J331" i="2" s="1"/>
  <c r="K331" i="2" s="1"/>
  <c r="H332" i="2"/>
  <c r="I332" i="2" s="1"/>
  <c r="J332" i="2" s="1"/>
  <c r="K332" i="2" s="1"/>
  <c r="H333" i="2"/>
  <c r="I333" i="2" s="1"/>
  <c r="J333" i="2" s="1"/>
  <c r="K333" i="2" s="1"/>
  <c r="H334" i="2"/>
  <c r="I334" i="2" s="1"/>
  <c r="J334" i="2" s="1"/>
  <c r="K334" i="2" s="1"/>
  <c r="H335" i="2"/>
  <c r="I335" i="2" s="1"/>
  <c r="J335" i="2" s="1"/>
  <c r="K335" i="2" s="1"/>
  <c r="H336" i="2"/>
  <c r="I336" i="2" s="1"/>
  <c r="J336" i="2" s="1"/>
  <c r="K336" i="2" s="1"/>
  <c r="H337" i="2"/>
  <c r="I337" i="2" s="1"/>
  <c r="J337" i="2" s="1"/>
  <c r="K337" i="2" s="1"/>
  <c r="H338" i="2"/>
  <c r="I338" i="2" s="1"/>
  <c r="J338" i="2" s="1"/>
  <c r="K338" i="2" s="1"/>
  <c r="H339" i="2"/>
  <c r="I339" i="2" s="1"/>
  <c r="J339" i="2" s="1"/>
  <c r="K339" i="2" s="1"/>
  <c r="H340" i="2"/>
  <c r="I340" i="2" s="1"/>
  <c r="J340" i="2" s="1"/>
  <c r="K340" i="2" s="1"/>
  <c r="H341" i="2"/>
  <c r="I341" i="2" s="1"/>
  <c r="J341" i="2" s="1"/>
  <c r="K341" i="2" s="1"/>
  <c r="H342" i="2"/>
  <c r="I342" i="2" s="1"/>
  <c r="J342" i="2" s="1"/>
  <c r="K342" i="2" s="1"/>
  <c r="H343" i="2"/>
  <c r="I343" i="2" s="1"/>
  <c r="J343" i="2" s="1"/>
  <c r="K343" i="2" s="1"/>
  <c r="H344" i="2"/>
  <c r="I344" i="2" s="1"/>
  <c r="J344" i="2" s="1"/>
  <c r="K344" i="2" s="1"/>
  <c r="H345" i="2"/>
  <c r="I345" i="2" s="1"/>
  <c r="J345" i="2" s="1"/>
  <c r="K345" i="2" s="1"/>
  <c r="H346" i="2"/>
  <c r="I346" i="2" s="1"/>
  <c r="J346" i="2" s="1"/>
  <c r="K346" i="2" s="1"/>
  <c r="H347" i="2"/>
  <c r="I347" i="2" s="1"/>
  <c r="J347" i="2" s="1"/>
  <c r="K347" i="2" s="1"/>
  <c r="H348" i="2"/>
  <c r="I348" i="2" s="1"/>
  <c r="J348" i="2" s="1"/>
  <c r="K348" i="2" s="1"/>
  <c r="H349" i="2"/>
  <c r="I349" i="2" s="1"/>
  <c r="J349" i="2" s="1"/>
  <c r="K349" i="2" s="1"/>
  <c r="H350" i="2"/>
  <c r="I350" i="2" s="1"/>
  <c r="J350" i="2" s="1"/>
  <c r="K350" i="2" s="1"/>
  <c r="H351" i="2"/>
  <c r="I351" i="2" s="1"/>
  <c r="J351" i="2" s="1"/>
  <c r="K351" i="2" s="1"/>
  <c r="H352" i="2"/>
  <c r="I352" i="2" s="1"/>
  <c r="J352" i="2" s="1"/>
  <c r="K352" i="2" s="1"/>
  <c r="H353" i="2"/>
  <c r="I353" i="2" s="1"/>
  <c r="J353" i="2" s="1"/>
  <c r="K353" i="2" s="1"/>
  <c r="H354" i="2"/>
  <c r="I354" i="2" s="1"/>
  <c r="J354" i="2" s="1"/>
  <c r="K354" i="2" s="1"/>
  <c r="H355" i="2"/>
  <c r="I355" i="2" s="1"/>
  <c r="J355" i="2" s="1"/>
  <c r="K355" i="2" s="1"/>
  <c r="H356" i="2"/>
  <c r="I356" i="2" s="1"/>
  <c r="J356" i="2" s="1"/>
  <c r="K356" i="2" s="1"/>
  <c r="H357" i="2"/>
  <c r="I357" i="2" s="1"/>
  <c r="J357" i="2" s="1"/>
  <c r="K357" i="2" s="1"/>
  <c r="H358" i="2"/>
  <c r="I358" i="2" s="1"/>
  <c r="J358" i="2" s="1"/>
  <c r="K358" i="2" s="1"/>
  <c r="H359" i="2"/>
  <c r="I359" i="2" s="1"/>
  <c r="J359" i="2" s="1"/>
  <c r="K359" i="2" s="1"/>
  <c r="H360" i="2"/>
  <c r="I360" i="2" s="1"/>
  <c r="J360" i="2" s="1"/>
  <c r="K360" i="2" s="1"/>
  <c r="H361" i="2"/>
  <c r="I361" i="2" s="1"/>
  <c r="J361" i="2" s="1"/>
  <c r="K361" i="2" s="1"/>
  <c r="H362" i="2"/>
  <c r="I362" i="2" s="1"/>
  <c r="J362" i="2" s="1"/>
  <c r="K362" i="2" s="1"/>
  <c r="H363" i="2"/>
  <c r="I363" i="2" s="1"/>
  <c r="J363" i="2" s="1"/>
  <c r="K363" i="2" s="1"/>
  <c r="H364" i="2"/>
  <c r="I364" i="2" s="1"/>
  <c r="J364" i="2" s="1"/>
  <c r="K364" i="2" s="1"/>
  <c r="H365" i="2"/>
  <c r="I365" i="2" s="1"/>
  <c r="J365" i="2" s="1"/>
  <c r="K365" i="2" s="1"/>
  <c r="H366" i="2"/>
  <c r="I366" i="2" s="1"/>
  <c r="J366" i="2" s="1"/>
  <c r="K366" i="2" s="1"/>
  <c r="H367" i="2"/>
  <c r="I367" i="2" s="1"/>
  <c r="J367" i="2" s="1"/>
  <c r="K367" i="2" s="1"/>
  <c r="H368" i="2"/>
  <c r="I368" i="2" s="1"/>
  <c r="J368" i="2" s="1"/>
  <c r="K368" i="2" s="1"/>
  <c r="H369" i="2"/>
  <c r="I369" i="2" s="1"/>
  <c r="J369" i="2" s="1"/>
  <c r="K369" i="2" s="1"/>
  <c r="H370" i="2"/>
  <c r="I370" i="2" s="1"/>
  <c r="J370" i="2" s="1"/>
  <c r="K370" i="2" s="1"/>
  <c r="H371" i="2"/>
  <c r="I371" i="2" s="1"/>
  <c r="J371" i="2" s="1"/>
  <c r="K371" i="2" s="1"/>
  <c r="H372" i="2"/>
  <c r="I372" i="2" s="1"/>
  <c r="J372" i="2" s="1"/>
  <c r="K372" i="2" s="1"/>
  <c r="H373" i="2"/>
  <c r="I373" i="2" s="1"/>
  <c r="J373" i="2" s="1"/>
  <c r="K373" i="2" s="1"/>
  <c r="H374" i="2"/>
  <c r="I374" i="2" s="1"/>
  <c r="J374" i="2" s="1"/>
  <c r="K374" i="2" s="1"/>
  <c r="H375" i="2"/>
  <c r="I375" i="2" s="1"/>
  <c r="J375" i="2" s="1"/>
  <c r="K375" i="2" s="1"/>
  <c r="H376" i="2"/>
  <c r="I376" i="2" s="1"/>
  <c r="J376" i="2" s="1"/>
  <c r="K376" i="2" s="1"/>
  <c r="H377" i="2"/>
  <c r="I377" i="2" s="1"/>
  <c r="J377" i="2" s="1"/>
  <c r="K377" i="2" s="1"/>
  <c r="H378" i="2"/>
  <c r="I378" i="2" s="1"/>
  <c r="J378" i="2" s="1"/>
  <c r="K378" i="2" s="1"/>
  <c r="H379" i="2"/>
  <c r="I379" i="2" s="1"/>
  <c r="J379" i="2" s="1"/>
  <c r="K379" i="2" s="1"/>
  <c r="H380" i="2"/>
  <c r="I380" i="2" s="1"/>
  <c r="J380" i="2" s="1"/>
  <c r="K380" i="2" s="1"/>
  <c r="H381" i="2"/>
  <c r="I381" i="2" s="1"/>
  <c r="J381" i="2" s="1"/>
  <c r="K381" i="2" s="1"/>
  <c r="H382" i="2"/>
  <c r="I382" i="2" s="1"/>
  <c r="J382" i="2" s="1"/>
  <c r="K382" i="2" s="1"/>
  <c r="H383" i="2"/>
  <c r="I383" i="2" s="1"/>
  <c r="J383" i="2" s="1"/>
  <c r="K383" i="2" s="1"/>
  <c r="H384" i="2"/>
  <c r="I384" i="2" s="1"/>
  <c r="J384" i="2" s="1"/>
  <c r="K384" i="2" s="1"/>
  <c r="H385" i="2"/>
  <c r="I385" i="2" s="1"/>
  <c r="J385" i="2" s="1"/>
  <c r="K385" i="2" s="1"/>
  <c r="H386" i="2"/>
  <c r="I386" i="2" s="1"/>
  <c r="J386" i="2" s="1"/>
  <c r="K386" i="2" s="1"/>
  <c r="H387" i="2"/>
  <c r="I387" i="2" s="1"/>
  <c r="J387" i="2" s="1"/>
  <c r="K387" i="2" s="1"/>
  <c r="H388" i="2"/>
  <c r="I388" i="2" s="1"/>
  <c r="J388" i="2" s="1"/>
  <c r="K388" i="2" s="1"/>
  <c r="H389" i="2"/>
  <c r="I389" i="2" s="1"/>
  <c r="J389" i="2" s="1"/>
  <c r="K389" i="2" s="1"/>
  <c r="H390" i="2"/>
  <c r="I390" i="2" s="1"/>
  <c r="J390" i="2" s="1"/>
  <c r="K390" i="2" s="1"/>
  <c r="H391" i="2"/>
  <c r="I391" i="2" s="1"/>
  <c r="J391" i="2" s="1"/>
  <c r="K391" i="2" s="1"/>
  <c r="H392" i="2"/>
  <c r="I392" i="2" s="1"/>
  <c r="J392" i="2" s="1"/>
  <c r="K392" i="2" s="1"/>
  <c r="H393" i="2"/>
  <c r="I393" i="2" s="1"/>
  <c r="J393" i="2" s="1"/>
  <c r="K393" i="2" s="1"/>
  <c r="H394" i="2"/>
  <c r="I394" i="2" s="1"/>
  <c r="J394" i="2" s="1"/>
  <c r="K394" i="2" s="1"/>
  <c r="H395" i="2"/>
  <c r="I395" i="2" s="1"/>
  <c r="J395" i="2" s="1"/>
  <c r="K395" i="2" s="1"/>
  <c r="H396" i="2"/>
  <c r="I396" i="2" s="1"/>
  <c r="J396" i="2" s="1"/>
  <c r="K396" i="2" s="1"/>
  <c r="H397" i="2"/>
  <c r="I397" i="2" s="1"/>
  <c r="J397" i="2" s="1"/>
  <c r="K397" i="2" s="1"/>
  <c r="H398" i="2"/>
  <c r="I398" i="2" s="1"/>
  <c r="J398" i="2" s="1"/>
  <c r="K398" i="2" s="1"/>
  <c r="H399" i="2"/>
  <c r="I399" i="2" s="1"/>
  <c r="J399" i="2" s="1"/>
  <c r="K399" i="2" s="1"/>
  <c r="H400" i="2"/>
  <c r="I400" i="2" s="1"/>
  <c r="J400" i="2" s="1"/>
  <c r="K400" i="2" s="1"/>
  <c r="H401" i="2"/>
  <c r="I401" i="2" s="1"/>
  <c r="J401" i="2" s="1"/>
  <c r="K401" i="2" s="1"/>
  <c r="H402" i="2"/>
  <c r="I402" i="2" s="1"/>
  <c r="J402" i="2" s="1"/>
  <c r="K402" i="2" s="1"/>
  <c r="H403" i="2"/>
  <c r="I403" i="2" s="1"/>
  <c r="J403" i="2" s="1"/>
  <c r="K403" i="2" s="1"/>
  <c r="H404" i="2"/>
  <c r="I404" i="2" s="1"/>
  <c r="J404" i="2" s="1"/>
  <c r="K404" i="2" s="1"/>
  <c r="H405" i="2"/>
  <c r="I405" i="2" s="1"/>
  <c r="J405" i="2" s="1"/>
  <c r="K405" i="2" s="1"/>
  <c r="H406" i="2"/>
  <c r="I406" i="2" s="1"/>
  <c r="J406" i="2" s="1"/>
  <c r="K406" i="2" s="1"/>
  <c r="H407" i="2"/>
  <c r="I407" i="2" s="1"/>
  <c r="J407" i="2" s="1"/>
  <c r="K407" i="2" s="1"/>
  <c r="H408" i="2"/>
  <c r="I408" i="2" s="1"/>
  <c r="J408" i="2" s="1"/>
  <c r="K408" i="2" s="1"/>
  <c r="H409" i="2"/>
  <c r="I409" i="2" s="1"/>
  <c r="J409" i="2" s="1"/>
  <c r="K409" i="2" s="1"/>
  <c r="H410" i="2"/>
  <c r="I410" i="2" s="1"/>
  <c r="J410" i="2" s="1"/>
  <c r="K410" i="2" s="1"/>
  <c r="H411" i="2"/>
  <c r="I411" i="2" s="1"/>
  <c r="J411" i="2" s="1"/>
  <c r="K411" i="2" s="1"/>
  <c r="H412" i="2"/>
  <c r="I412" i="2" s="1"/>
  <c r="J412" i="2" s="1"/>
  <c r="K412" i="2" s="1"/>
  <c r="H413" i="2"/>
  <c r="I413" i="2" s="1"/>
  <c r="J413" i="2" s="1"/>
  <c r="K413" i="2" s="1"/>
  <c r="H414" i="2"/>
  <c r="I414" i="2" s="1"/>
  <c r="J414" i="2" s="1"/>
  <c r="K414" i="2" s="1"/>
  <c r="H415" i="2"/>
  <c r="I415" i="2" s="1"/>
  <c r="J415" i="2" s="1"/>
  <c r="K415" i="2" s="1"/>
  <c r="H416" i="2"/>
  <c r="I416" i="2" s="1"/>
  <c r="J416" i="2" s="1"/>
  <c r="K416" i="2" s="1"/>
  <c r="H417" i="2"/>
  <c r="I417" i="2" s="1"/>
  <c r="J417" i="2" s="1"/>
  <c r="K417" i="2" s="1"/>
  <c r="H418" i="2"/>
  <c r="I418" i="2" s="1"/>
  <c r="J418" i="2" s="1"/>
  <c r="K418" i="2" s="1"/>
  <c r="H419" i="2"/>
  <c r="I419" i="2" s="1"/>
  <c r="J419" i="2" s="1"/>
  <c r="K419" i="2" s="1"/>
  <c r="H420" i="2"/>
  <c r="I420" i="2" s="1"/>
  <c r="J420" i="2" s="1"/>
  <c r="K420" i="2" s="1"/>
  <c r="H421" i="2"/>
  <c r="I421" i="2" s="1"/>
  <c r="J421" i="2" s="1"/>
  <c r="K421" i="2" s="1"/>
  <c r="H422" i="2"/>
  <c r="I422" i="2" s="1"/>
  <c r="J422" i="2" s="1"/>
  <c r="K422" i="2" s="1"/>
  <c r="H423" i="2"/>
  <c r="I423" i="2" s="1"/>
  <c r="J423" i="2" s="1"/>
  <c r="K423" i="2" s="1"/>
  <c r="H424" i="2"/>
  <c r="I424" i="2" s="1"/>
  <c r="J424" i="2" s="1"/>
  <c r="K424" i="2" s="1"/>
  <c r="H425" i="2"/>
  <c r="I425" i="2" s="1"/>
  <c r="J425" i="2" s="1"/>
  <c r="K425" i="2" s="1"/>
  <c r="H426" i="2"/>
  <c r="I426" i="2" s="1"/>
  <c r="J426" i="2" s="1"/>
  <c r="K426" i="2" s="1"/>
  <c r="H427" i="2"/>
  <c r="I427" i="2" s="1"/>
  <c r="J427" i="2" s="1"/>
  <c r="K427" i="2" s="1"/>
  <c r="H428" i="2"/>
  <c r="I428" i="2" s="1"/>
  <c r="J428" i="2" s="1"/>
  <c r="K428" i="2" s="1"/>
  <c r="H429" i="2"/>
  <c r="I429" i="2" s="1"/>
  <c r="J429" i="2" s="1"/>
  <c r="K429" i="2" s="1"/>
  <c r="H430" i="2"/>
  <c r="I430" i="2" s="1"/>
  <c r="J430" i="2" s="1"/>
  <c r="K430" i="2" s="1"/>
  <c r="H431" i="2"/>
  <c r="I431" i="2" s="1"/>
  <c r="J431" i="2" s="1"/>
  <c r="K431" i="2" s="1"/>
  <c r="H432" i="2"/>
  <c r="I432" i="2" s="1"/>
  <c r="J432" i="2" s="1"/>
  <c r="K432" i="2" s="1"/>
  <c r="H433" i="2"/>
  <c r="I433" i="2" s="1"/>
  <c r="J433" i="2" s="1"/>
  <c r="K433" i="2" s="1"/>
  <c r="H434" i="2"/>
  <c r="I434" i="2" s="1"/>
  <c r="J434" i="2" s="1"/>
  <c r="K434" i="2" s="1"/>
  <c r="H435" i="2"/>
  <c r="I435" i="2" s="1"/>
  <c r="J435" i="2" s="1"/>
  <c r="K435" i="2" s="1"/>
  <c r="H436" i="2"/>
  <c r="I436" i="2" s="1"/>
  <c r="J436" i="2" s="1"/>
  <c r="K436" i="2" s="1"/>
  <c r="H437" i="2"/>
  <c r="I437" i="2" s="1"/>
  <c r="J437" i="2" s="1"/>
  <c r="K437" i="2" s="1"/>
  <c r="H438" i="2"/>
  <c r="I438" i="2" s="1"/>
  <c r="J438" i="2" s="1"/>
  <c r="K438" i="2" s="1"/>
  <c r="H439" i="2"/>
  <c r="I439" i="2" s="1"/>
  <c r="J439" i="2" s="1"/>
  <c r="K439" i="2" s="1"/>
  <c r="H440" i="2"/>
  <c r="I440" i="2" s="1"/>
  <c r="J440" i="2" s="1"/>
  <c r="K440" i="2" s="1"/>
  <c r="H441" i="2"/>
  <c r="I441" i="2" s="1"/>
  <c r="J441" i="2" s="1"/>
  <c r="K441" i="2" s="1"/>
  <c r="H442" i="2"/>
  <c r="I442" i="2" s="1"/>
  <c r="J442" i="2" s="1"/>
  <c r="K442" i="2" s="1"/>
  <c r="H443" i="2"/>
  <c r="I443" i="2" s="1"/>
  <c r="J443" i="2" s="1"/>
  <c r="K443" i="2" s="1"/>
  <c r="H444" i="2"/>
  <c r="I444" i="2" s="1"/>
  <c r="J444" i="2" s="1"/>
  <c r="K444" i="2" s="1"/>
  <c r="H445" i="2"/>
  <c r="I445" i="2" s="1"/>
  <c r="J445" i="2" s="1"/>
  <c r="K445" i="2" s="1"/>
  <c r="H446" i="2"/>
  <c r="I446" i="2" s="1"/>
  <c r="J446" i="2" s="1"/>
  <c r="K446" i="2" s="1"/>
  <c r="H447" i="2"/>
  <c r="I447" i="2" s="1"/>
  <c r="J447" i="2" s="1"/>
  <c r="K447" i="2" s="1"/>
  <c r="H448" i="2"/>
  <c r="I448" i="2" s="1"/>
  <c r="J448" i="2" s="1"/>
  <c r="K448" i="2" s="1"/>
  <c r="H449" i="2"/>
  <c r="I449" i="2" s="1"/>
  <c r="J449" i="2" s="1"/>
  <c r="K449" i="2" s="1"/>
  <c r="H450" i="2"/>
  <c r="I450" i="2" s="1"/>
  <c r="J450" i="2" s="1"/>
  <c r="K450" i="2" s="1"/>
  <c r="H451" i="2"/>
  <c r="I451" i="2" s="1"/>
  <c r="J451" i="2" s="1"/>
  <c r="K451" i="2" s="1"/>
  <c r="H452" i="2"/>
  <c r="I452" i="2" s="1"/>
  <c r="J452" i="2" s="1"/>
  <c r="K452" i="2" s="1"/>
  <c r="H453" i="2"/>
  <c r="I453" i="2" s="1"/>
  <c r="J453" i="2" s="1"/>
  <c r="K453" i="2" s="1"/>
  <c r="H454" i="2"/>
  <c r="I454" i="2" s="1"/>
  <c r="J454" i="2" s="1"/>
  <c r="K454" i="2" s="1"/>
  <c r="H455" i="2"/>
  <c r="I455" i="2" s="1"/>
  <c r="J455" i="2" s="1"/>
  <c r="K455" i="2" s="1"/>
  <c r="H456" i="2"/>
  <c r="I456" i="2" s="1"/>
  <c r="J456" i="2" s="1"/>
  <c r="K456" i="2" s="1"/>
  <c r="H457" i="2"/>
  <c r="I457" i="2" s="1"/>
  <c r="J457" i="2" s="1"/>
  <c r="K457" i="2" s="1"/>
  <c r="H458" i="2"/>
  <c r="I458" i="2" s="1"/>
  <c r="J458" i="2" s="1"/>
  <c r="K458" i="2" s="1"/>
  <c r="H459" i="2"/>
  <c r="I459" i="2" s="1"/>
  <c r="J459" i="2" s="1"/>
  <c r="K459" i="2" s="1"/>
  <c r="H460" i="2"/>
  <c r="I460" i="2" s="1"/>
  <c r="J460" i="2" s="1"/>
  <c r="K460" i="2" s="1"/>
  <c r="H461" i="2"/>
  <c r="I461" i="2" s="1"/>
  <c r="J461" i="2" s="1"/>
  <c r="K461" i="2" s="1"/>
  <c r="H462" i="2"/>
  <c r="I462" i="2" s="1"/>
  <c r="J462" i="2" s="1"/>
  <c r="K462" i="2" s="1"/>
  <c r="H463" i="2"/>
  <c r="I463" i="2" s="1"/>
  <c r="J463" i="2" s="1"/>
  <c r="K463" i="2" s="1"/>
  <c r="H464" i="2"/>
  <c r="I464" i="2" s="1"/>
  <c r="J464" i="2" s="1"/>
  <c r="K464" i="2" s="1"/>
  <c r="H465" i="2"/>
  <c r="I465" i="2" s="1"/>
  <c r="J465" i="2" s="1"/>
  <c r="K465" i="2" s="1"/>
  <c r="H466" i="2"/>
  <c r="I466" i="2" s="1"/>
  <c r="J466" i="2" s="1"/>
  <c r="K466" i="2" s="1"/>
  <c r="H467" i="2"/>
  <c r="I467" i="2" s="1"/>
  <c r="J467" i="2" s="1"/>
  <c r="K467" i="2" s="1"/>
  <c r="H468" i="2"/>
  <c r="I468" i="2" s="1"/>
  <c r="J468" i="2" s="1"/>
  <c r="K468" i="2" s="1"/>
  <c r="H469" i="2"/>
  <c r="I469" i="2" s="1"/>
  <c r="J469" i="2" s="1"/>
  <c r="K469" i="2" s="1"/>
  <c r="H470" i="2"/>
  <c r="I470" i="2" s="1"/>
  <c r="J470" i="2" s="1"/>
  <c r="K470" i="2" s="1"/>
  <c r="H471" i="2"/>
  <c r="I471" i="2" s="1"/>
  <c r="J471" i="2" s="1"/>
  <c r="K471" i="2" s="1"/>
  <c r="H472" i="2"/>
  <c r="I472" i="2" s="1"/>
  <c r="J472" i="2" s="1"/>
  <c r="K472" i="2" s="1"/>
  <c r="H473" i="2"/>
  <c r="I473" i="2" s="1"/>
  <c r="J473" i="2" s="1"/>
  <c r="K473" i="2" s="1"/>
  <c r="H474" i="2"/>
  <c r="I474" i="2" s="1"/>
  <c r="J474" i="2" s="1"/>
  <c r="K474" i="2" s="1"/>
  <c r="H475" i="2"/>
  <c r="I475" i="2" s="1"/>
  <c r="J475" i="2" s="1"/>
  <c r="K475" i="2" s="1"/>
  <c r="H476" i="2"/>
  <c r="I476" i="2" s="1"/>
  <c r="J476" i="2" s="1"/>
  <c r="K476" i="2" s="1"/>
  <c r="H477" i="2"/>
  <c r="I477" i="2" s="1"/>
  <c r="J477" i="2" s="1"/>
  <c r="K477" i="2" s="1"/>
  <c r="H478" i="2"/>
  <c r="I478" i="2" s="1"/>
  <c r="J478" i="2" s="1"/>
  <c r="K478" i="2" s="1"/>
  <c r="H479" i="2"/>
  <c r="I479" i="2" s="1"/>
  <c r="J479" i="2" s="1"/>
  <c r="K479" i="2" s="1"/>
  <c r="H480" i="2"/>
  <c r="I480" i="2" s="1"/>
  <c r="J480" i="2" s="1"/>
  <c r="K480" i="2" s="1"/>
  <c r="H481" i="2"/>
  <c r="I481" i="2" s="1"/>
  <c r="J481" i="2" s="1"/>
  <c r="K481" i="2" s="1"/>
  <c r="H482" i="2"/>
  <c r="I482" i="2" s="1"/>
  <c r="J482" i="2" s="1"/>
  <c r="K482" i="2" s="1"/>
  <c r="H483" i="2"/>
  <c r="I483" i="2" s="1"/>
  <c r="J483" i="2" s="1"/>
  <c r="K483" i="2" s="1"/>
  <c r="H484" i="2"/>
  <c r="I484" i="2" s="1"/>
  <c r="J484" i="2" s="1"/>
  <c r="K484" i="2" s="1"/>
  <c r="H485" i="2"/>
  <c r="I485" i="2" s="1"/>
  <c r="J485" i="2" s="1"/>
  <c r="K485" i="2" s="1"/>
  <c r="H486" i="2"/>
  <c r="I486" i="2" s="1"/>
  <c r="J486" i="2" s="1"/>
  <c r="K486" i="2" s="1"/>
  <c r="H487" i="2"/>
  <c r="I487" i="2" s="1"/>
  <c r="J487" i="2" s="1"/>
  <c r="K487" i="2" s="1"/>
  <c r="H488" i="2"/>
  <c r="I488" i="2" s="1"/>
  <c r="J488" i="2" s="1"/>
  <c r="K488" i="2" s="1"/>
  <c r="H489" i="2"/>
  <c r="I489" i="2" s="1"/>
  <c r="J489" i="2" s="1"/>
  <c r="K489" i="2" s="1"/>
  <c r="H490" i="2"/>
  <c r="I490" i="2" s="1"/>
  <c r="J490" i="2" s="1"/>
  <c r="K490" i="2" s="1"/>
  <c r="H491" i="2"/>
  <c r="I491" i="2" s="1"/>
  <c r="J491" i="2" s="1"/>
  <c r="K491" i="2" s="1"/>
  <c r="H492" i="2"/>
  <c r="I492" i="2" s="1"/>
  <c r="J492" i="2" s="1"/>
  <c r="K492" i="2" s="1"/>
  <c r="H493" i="2"/>
  <c r="I493" i="2" s="1"/>
  <c r="J493" i="2" s="1"/>
  <c r="K493" i="2" s="1"/>
  <c r="H494" i="2"/>
  <c r="I494" i="2" s="1"/>
  <c r="J494" i="2" s="1"/>
  <c r="K494" i="2" s="1"/>
  <c r="H495" i="2"/>
  <c r="I495" i="2" s="1"/>
  <c r="J495" i="2" s="1"/>
  <c r="K495" i="2" s="1"/>
  <c r="H496" i="2"/>
  <c r="I496" i="2" s="1"/>
  <c r="J496" i="2" s="1"/>
  <c r="K496" i="2" s="1"/>
  <c r="H497" i="2"/>
  <c r="I497" i="2" s="1"/>
  <c r="J497" i="2" s="1"/>
  <c r="K497" i="2" s="1"/>
  <c r="H498" i="2"/>
  <c r="I498" i="2" s="1"/>
  <c r="J498" i="2" s="1"/>
  <c r="K498" i="2" s="1"/>
  <c r="H499" i="2"/>
  <c r="I499" i="2" s="1"/>
  <c r="J499" i="2" s="1"/>
  <c r="K499" i="2" s="1"/>
  <c r="H500" i="2"/>
  <c r="I500" i="2" s="1"/>
  <c r="J500" i="2" s="1"/>
  <c r="K500" i="2" s="1"/>
  <c r="H501" i="2"/>
  <c r="I501" i="2" s="1"/>
  <c r="J501" i="2" s="1"/>
  <c r="K501" i="2" s="1"/>
  <c r="H502" i="2"/>
  <c r="I502" i="2" s="1"/>
  <c r="J502" i="2" s="1"/>
  <c r="K502" i="2" s="1"/>
  <c r="H503" i="2"/>
  <c r="I503" i="2" s="1"/>
  <c r="J503" i="2" s="1"/>
  <c r="K503" i="2" s="1"/>
  <c r="H504" i="2"/>
  <c r="I504" i="2" s="1"/>
  <c r="J504" i="2" s="1"/>
  <c r="K504" i="2" s="1"/>
  <c r="H505" i="2"/>
  <c r="I505" i="2" s="1"/>
  <c r="J505" i="2" s="1"/>
  <c r="K505" i="2" s="1"/>
  <c r="H506" i="2"/>
  <c r="I506" i="2" s="1"/>
  <c r="J506" i="2" s="1"/>
  <c r="K506" i="2" s="1"/>
  <c r="H507" i="2"/>
  <c r="I507" i="2" s="1"/>
  <c r="J507" i="2" s="1"/>
  <c r="K507" i="2" s="1"/>
  <c r="H508" i="2"/>
  <c r="I508" i="2" s="1"/>
  <c r="J508" i="2" s="1"/>
  <c r="K508" i="2" s="1"/>
  <c r="H509" i="2"/>
  <c r="I509" i="2" s="1"/>
  <c r="J509" i="2" s="1"/>
  <c r="K509" i="2" s="1"/>
  <c r="H510" i="2"/>
  <c r="I510" i="2" s="1"/>
  <c r="J510" i="2" s="1"/>
  <c r="K510" i="2" s="1"/>
  <c r="H511" i="2"/>
  <c r="I511" i="2" s="1"/>
  <c r="J511" i="2" s="1"/>
  <c r="K511" i="2" s="1"/>
  <c r="H512" i="2"/>
  <c r="I512" i="2" s="1"/>
  <c r="J512" i="2" s="1"/>
  <c r="K512" i="2" s="1"/>
  <c r="H513" i="2"/>
  <c r="I513" i="2" s="1"/>
  <c r="J513" i="2" s="1"/>
  <c r="K513" i="2" s="1"/>
  <c r="H514" i="2"/>
  <c r="I514" i="2" s="1"/>
  <c r="J514" i="2" s="1"/>
  <c r="K514" i="2" s="1"/>
  <c r="H515" i="2"/>
  <c r="I515" i="2" s="1"/>
  <c r="J515" i="2" s="1"/>
  <c r="K515" i="2" s="1"/>
  <c r="H516" i="2"/>
  <c r="I516" i="2" s="1"/>
  <c r="J516" i="2" s="1"/>
  <c r="K516" i="2" s="1"/>
  <c r="H517" i="2"/>
  <c r="I517" i="2" s="1"/>
  <c r="J517" i="2" s="1"/>
  <c r="K517" i="2" s="1"/>
  <c r="H518" i="2"/>
  <c r="I518" i="2" s="1"/>
  <c r="J518" i="2" s="1"/>
  <c r="K518" i="2" s="1"/>
  <c r="H519" i="2"/>
  <c r="I519" i="2" s="1"/>
  <c r="J519" i="2" s="1"/>
  <c r="K519" i="2" s="1"/>
  <c r="H520" i="2"/>
  <c r="I520" i="2" s="1"/>
  <c r="J520" i="2" s="1"/>
  <c r="K520" i="2" s="1"/>
  <c r="H521" i="2"/>
  <c r="I521" i="2" s="1"/>
  <c r="J521" i="2" s="1"/>
  <c r="K521" i="2" s="1"/>
  <c r="H522" i="2"/>
  <c r="I522" i="2" s="1"/>
  <c r="J522" i="2" s="1"/>
  <c r="K522" i="2" s="1"/>
  <c r="H523" i="2"/>
  <c r="I523" i="2" s="1"/>
  <c r="J523" i="2" s="1"/>
  <c r="K523" i="2" s="1"/>
  <c r="H524" i="2"/>
  <c r="I524" i="2" s="1"/>
  <c r="J524" i="2" s="1"/>
  <c r="K524" i="2" s="1"/>
  <c r="H525" i="2"/>
  <c r="I525" i="2" s="1"/>
  <c r="J525" i="2" s="1"/>
  <c r="K525" i="2" s="1"/>
  <c r="H526" i="2"/>
  <c r="I526" i="2" s="1"/>
  <c r="J526" i="2" s="1"/>
  <c r="K526" i="2" s="1"/>
  <c r="H527" i="2"/>
  <c r="I527" i="2" s="1"/>
  <c r="J527" i="2" s="1"/>
  <c r="K527" i="2" s="1"/>
  <c r="H528" i="2"/>
  <c r="I528" i="2" s="1"/>
  <c r="J528" i="2" s="1"/>
  <c r="K528" i="2" s="1"/>
  <c r="H529" i="2"/>
  <c r="I529" i="2" s="1"/>
  <c r="J529" i="2" s="1"/>
  <c r="K529" i="2" s="1"/>
  <c r="H530" i="2"/>
  <c r="I530" i="2" s="1"/>
  <c r="J530" i="2" s="1"/>
  <c r="K530" i="2" s="1"/>
  <c r="H531" i="2"/>
  <c r="I531" i="2" s="1"/>
  <c r="J531" i="2" s="1"/>
  <c r="K531" i="2" s="1"/>
  <c r="H532" i="2"/>
  <c r="I532" i="2" s="1"/>
  <c r="J532" i="2" s="1"/>
  <c r="K532" i="2" s="1"/>
  <c r="H533" i="2"/>
  <c r="I533" i="2" s="1"/>
  <c r="J533" i="2" s="1"/>
  <c r="K533" i="2" s="1"/>
  <c r="H534" i="2"/>
  <c r="I534" i="2" s="1"/>
  <c r="J534" i="2" s="1"/>
  <c r="K534" i="2" s="1"/>
  <c r="H535" i="2"/>
  <c r="I535" i="2" s="1"/>
  <c r="J535" i="2" s="1"/>
  <c r="K535" i="2" s="1"/>
  <c r="H536" i="2"/>
  <c r="I536" i="2" s="1"/>
  <c r="J536" i="2" s="1"/>
  <c r="K536" i="2" s="1"/>
  <c r="H537" i="2"/>
  <c r="I537" i="2" s="1"/>
  <c r="J537" i="2" s="1"/>
  <c r="K537" i="2" s="1"/>
  <c r="H538" i="2"/>
  <c r="I538" i="2" s="1"/>
  <c r="J538" i="2" s="1"/>
  <c r="K538" i="2" s="1"/>
  <c r="H539" i="2"/>
  <c r="I539" i="2" s="1"/>
  <c r="J539" i="2" s="1"/>
  <c r="K539" i="2" s="1"/>
  <c r="H540" i="2"/>
  <c r="I540" i="2" s="1"/>
  <c r="J540" i="2" s="1"/>
  <c r="K540" i="2" s="1"/>
  <c r="H541" i="2"/>
  <c r="I541" i="2" s="1"/>
  <c r="J541" i="2" s="1"/>
  <c r="K541" i="2" s="1"/>
  <c r="H542" i="2"/>
  <c r="I542" i="2" s="1"/>
  <c r="J542" i="2" s="1"/>
  <c r="K542" i="2" s="1"/>
  <c r="H543" i="2"/>
  <c r="I543" i="2" s="1"/>
  <c r="J543" i="2" s="1"/>
  <c r="K543" i="2" s="1"/>
  <c r="H544" i="2"/>
  <c r="I544" i="2" s="1"/>
  <c r="J544" i="2" s="1"/>
  <c r="K544" i="2" s="1"/>
  <c r="H545" i="2"/>
  <c r="I545" i="2" s="1"/>
  <c r="J545" i="2" s="1"/>
  <c r="K545" i="2" s="1"/>
  <c r="H546" i="2"/>
  <c r="I546" i="2" s="1"/>
  <c r="J546" i="2" s="1"/>
  <c r="K546" i="2" s="1"/>
  <c r="H547" i="2"/>
  <c r="I547" i="2" s="1"/>
  <c r="J547" i="2" s="1"/>
  <c r="K547" i="2" s="1"/>
  <c r="H548" i="2"/>
  <c r="I548" i="2" s="1"/>
  <c r="J548" i="2" s="1"/>
  <c r="K548" i="2" s="1"/>
  <c r="H549" i="2"/>
  <c r="I549" i="2" s="1"/>
  <c r="J549" i="2" s="1"/>
  <c r="K549" i="2" s="1"/>
  <c r="H550" i="2"/>
  <c r="I550" i="2" s="1"/>
  <c r="J550" i="2" s="1"/>
  <c r="K550" i="2" s="1"/>
  <c r="H551" i="2"/>
  <c r="I551" i="2" s="1"/>
  <c r="J551" i="2" s="1"/>
  <c r="K551" i="2" s="1"/>
  <c r="H552" i="2"/>
  <c r="I552" i="2" s="1"/>
  <c r="J552" i="2" s="1"/>
  <c r="K552" i="2" s="1"/>
  <c r="H553" i="2"/>
  <c r="I553" i="2" s="1"/>
  <c r="J553" i="2" s="1"/>
  <c r="K553" i="2" s="1"/>
  <c r="H554" i="2"/>
  <c r="I554" i="2" s="1"/>
  <c r="J554" i="2" s="1"/>
  <c r="K554" i="2" s="1"/>
  <c r="H555" i="2"/>
  <c r="I555" i="2" s="1"/>
  <c r="J555" i="2" s="1"/>
  <c r="K555" i="2" s="1"/>
  <c r="H556" i="2"/>
  <c r="I556" i="2" s="1"/>
  <c r="J556" i="2" s="1"/>
  <c r="K556" i="2" s="1"/>
  <c r="H557" i="2"/>
  <c r="I557" i="2" s="1"/>
  <c r="J557" i="2" s="1"/>
  <c r="K557" i="2" s="1"/>
  <c r="H558" i="2"/>
  <c r="I558" i="2" s="1"/>
  <c r="J558" i="2" s="1"/>
  <c r="K558" i="2" s="1"/>
  <c r="H559" i="2"/>
  <c r="I559" i="2" s="1"/>
  <c r="J559" i="2" s="1"/>
  <c r="K559" i="2" s="1"/>
  <c r="H560" i="2"/>
  <c r="I560" i="2" s="1"/>
  <c r="J560" i="2" s="1"/>
  <c r="K560" i="2" s="1"/>
  <c r="H561" i="2"/>
  <c r="I561" i="2" s="1"/>
  <c r="J561" i="2" s="1"/>
  <c r="K561" i="2" s="1"/>
  <c r="H562" i="2"/>
  <c r="I562" i="2" s="1"/>
  <c r="J562" i="2" s="1"/>
  <c r="K562" i="2" s="1"/>
  <c r="H563" i="2"/>
  <c r="I563" i="2" s="1"/>
  <c r="J563" i="2" s="1"/>
  <c r="K563" i="2" s="1"/>
  <c r="H564" i="2"/>
  <c r="I564" i="2" s="1"/>
  <c r="J564" i="2" s="1"/>
  <c r="K564" i="2" s="1"/>
  <c r="H565" i="2"/>
  <c r="I565" i="2" s="1"/>
  <c r="J565" i="2" s="1"/>
  <c r="K565" i="2" s="1"/>
  <c r="H566" i="2"/>
  <c r="I566" i="2" s="1"/>
  <c r="J566" i="2" s="1"/>
  <c r="K566" i="2" s="1"/>
  <c r="H567" i="2"/>
  <c r="I567" i="2" s="1"/>
  <c r="J567" i="2" s="1"/>
  <c r="K567" i="2" s="1"/>
  <c r="H568" i="2"/>
  <c r="I568" i="2" s="1"/>
  <c r="J568" i="2" s="1"/>
  <c r="K568" i="2" s="1"/>
  <c r="H569" i="2"/>
  <c r="I569" i="2" s="1"/>
  <c r="J569" i="2" s="1"/>
  <c r="K569" i="2" s="1"/>
  <c r="H570" i="2"/>
  <c r="I570" i="2" s="1"/>
  <c r="J570" i="2" s="1"/>
  <c r="K570" i="2" s="1"/>
  <c r="H571" i="2"/>
  <c r="I571" i="2" s="1"/>
  <c r="J571" i="2" s="1"/>
  <c r="K571" i="2" s="1"/>
  <c r="H572" i="2"/>
  <c r="I572" i="2" s="1"/>
  <c r="J572" i="2" s="1"/>
  <c r="K572" i="2" s="1"/>
  <c r="H573" i="2"/>
  <c r="I573" i="2" s="1"/>
  <c r="J573" i="2" s="1"/>
  <c r="K573" i="2" s="1"/>
  <c r="H574" i="2"/>
  <c r="I574" i="2" s="1"/>
  <c r="J574" i="2" s="1"/>
  <c r="K574" i="2" s="1"/>
  <c r="H575" i="2"/>
  <c r="I575" i="2" s="1"/>
  <c r="J575" i="2" s="1"/>
  <c r="K575" i="2" s="1"/>
  <c r="H576" i="2"/>
  <c r="I576" i="2" s="1"/>
  <c r="J576" i="2" s="1"/>
  <c r="K576" i="2" s="1"/>
  <c r="H577" i="2"/>
  <c r="I577" i="2" s="1"/>
  <c r="J577" i="2" s="1"/>
  <c r="K577" i="2" s="1"/>
  <c r="H578" i="2"/>
  <c r="I578" i="2" s="1"/>
  <c r="J578" i="2" s="1"/>
  <c r="K578" i="2" s="1"/>
  <c r="H579" i="2"/>
  <c r="I579" i="2" s="1"/>
  <c r="J579" i="2" s="1"/>
  <c r="K579" i="2" s="1"/>
  <c r="H580" i="2"/>
  <c r="I580" i="2" s="1"/>
  <c r="J580" i="2" s="1"/>
  <c r="K580" i="2" s="1"/>
  <c r="H581" i="2"/>
  <c r="I581" i="2" s="1"/>
  <c r="J581" i="2" s="1"/>
  <c r="K581" i="2" s="1"/>
  <c r="H582" i="2"/>
  <c r="I582" i="2" s="1"/>
  <c r="J582" i="2" s="1"/>
  <c r="K582" i="2" s="1"/>
  <c r="H583" i="2"/>
  <c r="I583" i="2" s="1"/>
  <c r="J583" i="2" s="1"/>
  <c r="K583" i="2" s="1"/>
  <c r="H584" i="2"/>
  <c r="I584" i="2" s="1"/>
  <c r="J584" i="2" s="1"/>
  <c r="K584" i="2" s="1"/>
  <c r="H585" i="2"/>
  <c r="I585" i="2" s="1"/>
  <c r="J585" i="2" s="1"/>
  <c r="K585" i="2" s="1"/>
  <c r="H586" i="2"/>
  <c r="I586" i="2" s="1"/>
  <c r="J586" i="2" s="1"/>
  <c r="K586" i="2" s="1"/>
  <c r="H587" i="2"/>
  <c r="I587" i="2" s="1"/>
  <c r="J587" i="2" s="1"/>
  <c r="K587" i="2" s="1"/>
  <c r="H588" i="2"/>
  <c r="I588" i="2" s="1"/>
  <c r="J588" i="2" s="1"/>
  <c r="K588" i="2" s="1"/>
  <c r="H589" i="2"/>
  <c r="I589" i="2" s="1"/>
  <c r="J589" i="2" s="1"/>
  <c r="K589" i="2" s="1"/>
  <c r="H590" i="2"/>
  <c r="I590" i="2" s="1"/>
  <c r="J590" i="2" s="1"/>
  <c r="K590" i="2" s="1"/>
  <c r="H591" i="2"/>
  <c r="I591" i="2" s="1"/>
  <c r="J591" i="2" s="1"/>
  <c r="K591" i="2" s="1"/>
  <c r="H592" i="2"/>
  <c r="I592" i="2" s="1"/>
  <c r="J592" i="2" s="1"/>
  <c r="K592" i="2" s="1"/>
  <c r="H593" i="2"/>
  <c r="I593" i="2" s="1"/>
  <c r="J593" i="2" s="1"/>
  <c r="K593" i="2" s="1"/>
  <c r="H594" i="2"/>
  <c r="I594" i="2" s="1"/>
  <c r="J594" i="2" s="1"/>
  <c r="K594" i="2" s="1"/>
  <c r="H595" i="2"/>
  <c r="I595" i="2" s="1"/>
  <c r="J595" i="2" s="1"/>
  <c r="K595" i="2" s="1"/>
  <c r="H596" i="2"/>
  <c r="I596" i="2" s="1"/>
  <c r="J596" i="2" s="1"/>
  <c r="K596" i="2" s="1"/>
  <c r="H597" i="2"/>
  <c r="I597" i="2" s="1"/>
  <c r="J597" i="2" s="1"/>
  <c r="K597" i="2" s="1"/>
  <c r="H598" i="2"/>
  <c r="I598" i="2" s="1"/>
  <c r="J598" i="2" s="1"/>
  <c r="K598" i="2" s="1"/>
  <c r="H599" i="2"/>
  <c r="I599" i="2" s="1"/>
  <c r="J599" i="2" s="1"/>
  <c r="K599" i="2" s="1"/>
  <c r="H600" i="2"/>
  <c r="I600" i="2" s="1"/>
  <c r="J600" i="2" s="1"/>
  <c r="K600" i="2" s="1"/>
  <c r="H601" i="2"/>
  <c r="I601" i="2" s="1"/>
  <c r="J601" i="2" s="1"/>
  <c r="K601" i="2" s="1"/>
  <c r="H602" i="2"/>
  <c r="I602" i="2" s="1"/>
  <c r="J602" i="2" s="1"/>
  <c r="K602" i="2" s="1"/>
  <c r="H603" i="2"/>
  <c r="I603" i="2" s="1"/>
  <c r="J603" i="2" s="1"/>
  <c r="K603" i="2" s="1"/>
  <c r="H604" i="2"/>
  <c r="I604" i="2" s="1"/>
  <c r="J604" i="2" s="1"/>
  <c r="K604" i="2" s="1"/>
  <c r="H605" i="2"/>
  <c r="I605" i="2" s="1"/>
  <c r="J605" i="2" s="1"/>
  <c r="K605" i="2" s="1"/>
  <c r="H606" i="2"/>
  <c r="I606" i="2" s="1"/>
  <c r="J606" i="2" s="1"/>
  <c r="K606" i="2" s="1"/>
  <c r="H607" i="2"/>
  <c r="I607" i="2" s="1"/>
  <c r="J607" i="2" s="1"/>
  <c r="K607" i="2" s="1"/>
  <c r="H608" i="2"/>
  <c r="I608" i="2" s="1"/>
  <c r="J608" i="2" s="1"/>
  <c r="K608" i="2" s="1"/>
  <c r="H609" i="2"/>
  <c r="I609" i="2" s="1"/>
  <c r="J609" i="2" s="1"/>
  <c r="K609" i="2" s="1"/>
  <c r="H610" i="2"/>
  <c r="I610" i="2" s="1"/>
  <c r="J610" i="2" s="1"/>
  <c r="K610" i="2" s="1"/>
  <c r="H611" i="2"/>
  <c r="I611" i="2" s="1"/>
  <c r="J611" i="2" s="1"/>
  <c r="K611" i="2" s="1"/>
  <c r="H612" i="2"/>
  <c r="I612" i="2" s="1"/>
  <c r="J612" i="2" s="1"/>
  <c r="K612" i="2" s="1"/>
  <c r="H613" i="2"/>
  <c r="I613" i="2" s="1"/>
  <c r="J613" i="2" s="1"/>
  <c r="K613" i="2" s="1"/>
  <c r="H614" i="2"/>
  <c r="I614" i="2" s="1"/>
  <c r="J614" i="2" s="1"/>
  <c r="K614" i="2" s="1"/>
  <c r="H615" i="2"/>
  <c r="I615" i="2" s="1"/>
  <c r="J615" i="2" s="1"/>
  <c r="K615" i="2" s="1"/>
  <c r="H616" i="2"/>
  <c r="I616" i="2" s="1"/>
  <c r="J616" i="2" s="1"/>
  <c r="K616" i="2" s="1"/>
  <c r="H617" i="2"/>
  <c r="I617" i="2" s="1"/>
  <c r="J617" i="2" s="1"/>
  <c r="K617" i="2" s="1"/>
  <c r="H618" i="2"/>
  <c r="I618" i="2" s="1"/>
  <c r="J618" i="2" s="1"/>
  <c r="K618" i="2" s="1"/>
  <c r="H619" i="2"/>
  <c r="I619" i="2" s="1"/>
  <c r="J619" i="2" s="1"/>
  <c r="K619" i="2" s="1"/>
  <c r="H620" i="2"/>
  <c r="I620" i="2" s="1"/>
  <c r="J620" i="2" s="1"/>
  <c r="K620" i="2" s="1"/>
  <c r="H621" i="2"/>
  <c r="I621" i="2" s="1"/>
  <c r="J621" i="2" s="1"/>
  <c r="K621" i="2" s="1"/>
  <c r="H622" i="2"/>
  <c r="I622" i="2" s="1"/>
  <c r="J622" i="2" s="1"/>
  <c r="K622" i="2" s="1"/>
  <c r="H623" i="2"/>
  <c r="I623" i="2" s="1"/>
  <c r="J623" i="2" s="1"/>
  <c r="K623" i="2" s="1"/>
  <c r="H624" i="2"/>
  <c r="I624" i="2" s="1"/>
  <c r="J624" i="2" s="1"/>
  <c r="K624" i="2" s="1"/>
  <c r="H625" i="2"/>
  <c r="I625" i="2" s="1"/>
  <c r="J625" i="2" s="1"/>
  <c r="K625" i="2" s="1"/>
  <c r="H626" i="2"/>
  <c r="I626" i="2" s="1"/>
  <c r="J626" i="2" s="1"/>
  <c r="K626" i="2" s="1"/>
  <c r="H627" i="2"/>
  <c r="I627" i="2" s="1"/>
  <c r="J627" i="2" s="1"/>
  <c r="K627" i="2" s="1"/>
  <c r="H628" i="2"/>
  <c r="I628" i="2" s="1"/>
  <c r="J628" i="2" s="1"/>
  <c r="K628" i="2" s="1"/>
  <c r="H629" i="2"/>
  <c r="I629" i="2" s="1"/>
  <c r="J629" i="2" s="1"/>
  <c r="K629" i="2" s="1"/>
  <c r="H630" i="2"/>
  <c r="I630" i="2" s="1"/>
  <c r="J630" i="2" s="1"/>
  <c r="K630" i="2" s="1"/>
  <c r="H631" i="2"/>
  <c r="I631" i="2" s="1"/>
  <c r="J631" i="2" s="1"/>
  <c r="K631" i="2" s="1"/>
  <c r="H632" i="2"/>
  <c r="I632" i="2" s="1"/>
  <c r="J632" i="2" s="1"/>
  <c r="K632" i="2" s="1"/>
  <c r="H633" i="2"/>
  <c r="I633" i="2" s="1"/>
  <c r="J633" i="2" s="1"/>
  <c r="K633" i="2" s="1"/>
  <c r="H634" i="2"/>
  <c r="I634" i="2" s="1"/>
  <c r="J634" i="2" s="1"/>
  <c r="K634" i="2" s="1"/>
  <c r="H635" i="2"/>
  <c r="I635" i="2" s="1"/>
  <c r="J635" i="2" s="1"/>
  <c r="K635" i="2" s="1"/>
  <c r="H636" i="2"/>
  <c r="I636" i="2" s="1"/>
  <c r="J636" i="2" s="1"/>
  <c r="K636" i="2" s="1"/>
  <c r="H637" i="2"/>
  <c r="I637" i="2" s="1"/>
  <c r="J637" i="2" s="1"/>
  <c r="K637" i="2" s="1"/>
  <c r="H638" i="2"/>
  <c r="I638" i="2" s="1"/>
  <c r="J638" i="2" s="1"/>
  <c r="K638" i="2" s="1"/>
  <c r="H639" i="2"/>
  <c r="I639" i="2" s="1"/>
  <c r="J639" i="2" s="1"/>
  <c r="K639" i="2" s="1"/>
  <c r="H640" i="2"/>
  <c r="I640" i="2" s="1"/>
  <c r="J640" i="2" s="1"/>
  <c r="K640" i="2" s="1"/>
  <c r="H641" i="2"/>
  <c r="I641" i="2" s="1"/>
  <c r="J641" i="2" s="1"/>
  <c r="K641" i="2" s="1"/>
  <c r="H642" i="2"/>
  <c r="I642" i="2" s="1"/>
  <c r="J642" i="2" s="1"/>
  <c r="K642" i="2" s="1"/>
  <c r="H643" i="2"/>
  <c r="I643" i="2" s="1"/>
  <c r="J643" i="2" s="1"/>
  <c r="K643" i="2" s="1"/>
  <c r="H644" i="2"/>
  <c r="I644" i="2" s="1"/>
  <c r="J644" i="2" s="1"/>
  <c r="K644" i="2" s="1"/>
  <c r="H645" i="2"/>
  <c r="I645" i="2" s="1"/>
  <c r="J645" i="2" s="1"/>
  <c r="K645" i="2" s="1"/>
  <c r="H646" i="2"/>
  <c r="I646" i="2" s="1"/>
  <c r="J646" i="2" s="1"/>
  <c r="K646" i="2" s="1"/>
  <c r="H647" i="2"/>
  <c r="I647" i="2" s="1"/>
  <c r="J647" i="2" s="1"/>
  <c r="K647" i="2" s="1"/>
  <c r="H648" i="2"/>
  <c r="I648" i="2" s="1"/>
  <c r="J648" i="2" s="1"/>
  <c r="K648" i="2" s="1"/>
  <c r="H649" i="2"/>
  <c r="I649" i="2" s="1"/>
  <c r="J649" i="2" s="1"/>
  <c r="K649" i="2" s="1"/>
  <c r="H650" i="2"/>
  <c r="I650" i="2" s="1"/>
  <c r="J650" i="2" s="1"/>
  <c r="K650" i="2" s="1"/>
  <c r="H651" i="2"/>
  <c r="I651" i="2" s="1"/>
  <c r="J651" i="2" s="1"/>
  <c r="K651" i="2" s="1"/>
  <c r="H652" i="2"/>
  <c r="I652" i="2" s="1"/>
  <c r="J652" i="2" s="1"/>
  <c r="K652" i="2" s="1"/>
  <c r="H653" i="2"/>
  <c r="I653" i="2" s="1"/>
  <c r="J653" i="2" s="1"/>
  <c r="K653" i="2" s="1"/>
  <c r="H654" i="2"/>
  <c r="I654" i="2" s="1"/>
  <c r="J654" i="2" s="1"/>
  <c r="K654" i="2" s="1"/>
  <c r="H655" i="2"/>
  <c r="I655" i="2" s="1"/>
  <c r="J655" i="2" s="1"/>
  <c r="K655" i="2" s="1"/>
  <c r="H656" i="2"/>
  <c r="I656" i="2" s="1"/>
  <c r="J656" i="2" s="1"/>
  <c r="K656" i="2" s="1"/>
  <c r="H657" i="2"/>
  <c r="I657" i="2" s="1"/>
  <c r="J657" i="2" s="1"/>
  <c r="K657" i="2" s="1"/>
  <c r="H658" i="2"/>
  <c r="I658" i="2" s="1"/>
  <c r="J658" i="2" s="1"/>
  <c r="K658" i="2" s="1"/>
  <c r="H659" i="2"/>
  <c r="I659" i="2" s="1"/>
  <c r="J659" i="2" s="1"/>
  <c r="K659" i="2" s="1"/>
  <c r="H660" i="2"/>
  <c r="I660" i="2" s="1"/>
  <c r="J660" i="2" s="1"/>
  <c r="K660" i="2" s="1"/>
  <c r="H661" i="2"/>
  <c r="I661" i="2" s="1"/>
  <c r="J661" i="2" s="1"/>
  <c r="K661" i="2" s="1"/>
  <c r="H662" i="2"/>
  <c r="I662" i="2" s="1"/>
  <c r="J662" i="2" s="1"/>
  <c r="K662" i="2" s="1"/>
  <c r="H663" i="2"/>
  <c r="I663" i="2" s="1"/>
  <c r="J663" i="2" s="1"/>
  <c r="K663" i="2" s="1"/>
  <c r="H664" i="2"/>
  <c r="I664" i="2" s="1"/>
  <c r="J664" i="2" s="1"/>
  <c r="K664" i="2" s="1"/>
  <c r="H665" i="2"/>
  <c r="I665" i="2" s="1"/>
  <c r="J665" i="2" s="1"/>
  <c r="K665" i="2" s="1"/>
  <c r="H666" i="2"/>
  <c r="I666" i="2" s="1"/>
  <c r="J666" i="2" s="1"/>
  <c r="K666" i="2" s="1"/>
  <c r="H667" i="2"/>
  <c r="I667" i="2" s="1"/>
  <c r="J667" i="2" s="1"/>
  <c r="K667" i="2" s="1"/>
  <c r="H668" i="2"/>
  <c r="I668" i="2" s="1"/>
  <c r="J668" i="2" s="1"/>
  <c r="K668" i="2" s="1"/>
  <c r="H669" i="2"/>
  <c r="I669" i="2" s="1"/>
  <c r="J669" i="2" s="1"/>
  <c r="K669" i="2" s="1"/>
  <c r="H670" i="2"/>
  <c r="I670" i="2" s="1"/>
  <c r="J670" i="2" s="1"/>
  <c r="K670" i="2" s="1"/>
  <c r="H671" i="2"/>
  <c r="I671" i="2" s="1"/>
  <c r="J671" i="2" s="1"/>
  <c r="K671" i="2" s="1"/>
  <c r="H672" i="2"/>
  <c r="I672" i="2" s="1"/>
  <c r="J672" i="2" s="1"/>
  <c r="K672" i="2" s="1"/>
  <c r="H673" i="2"/>
  <c r="I673" i="2" s="1"/>
  <c r="J673" i="2" s="1"/>
  <c r="K673" i="2" s="1"/>
  <c r="H674" i="2"/>
  <c r="I674" i="2" s="1"/>
  <c r="J674" i="2" s="1"/>
  <c r="K674" i="2" s="1"/>
  <c r="H675" i="2"/>
  <c r="I675" i="2" s="1"/>
  <c r="J675" i="2" s="1"/>
  <c r="K675" i="2" s="1"/>
  <c r="H676" i="2"/>
  <c r="I676" i="2" s="1"/>
  <c r="J676" i="2" s="1"/>
  <c r="K676" i="2" s="1"/>
  <c r="H677" i="2"/>
  <c r="I677" i="2" s="1"/>
  <c r="J677" i="2" s="1"/>
  <c r="K677" i="2" s="1"/>
  <c r="H678" i="2"/>
  <c r="I678" i="2" s="1"/>
  <c r="J678" i="2" s="1"/>
  <c r="K678" i="2" s="1"/>
  <c r="H679" i="2"/>
  <c r="I679" i="2" s="1"/>
  <c r="J679" i="2" s="1"/>
  <c r="K679" i="2" s="1"/>
  <c r="H680" i="2"/>
  <c r="I680" i="2" s="1"/>
  <c r="J680" i="2" s="1"/>
  <c r="K680" i="2" s="1"/>
  <c r="H681" i="2"/>
  <c r="I681" i="2" s="1"/>
  <c r="J681" i="2" s="1"/>
  <c r="K681" i="2" s="1"/>
  <c r="H682" i="2"/>
  <c r="I682" i="2" s="1"/>
  <c r="J682" i="2" s="1"/>
  <c r="K682" i="2" s="1"/>
  <c r="H683" i="2"/>
  <c r="I683" i="2" s="1"/>
  <c r="J683" i="2" s="1"/>
  <c r="K683" i="2" s="1"/>
  <c r="H684" i="2"/>
  <c r="I684" i="2" s="1"/>
  <c r="J684" i="2" s="1"/>
  <c r="K684" i="2" s="1"/>
  <c r="H685" i="2"/>
  <c r="I685" i="2" s="1"/>
  <c r="J685" i="2" s="1"/>
  <c r="K685" i="2" s="1"/>
  <c r="H686" i="2"/>
  <c r="I686" i="2" s="1"/>
  <c r="J686" i="2" s="1"/>
  <c r="K686" i="2" s="1"/>
  <c r="H687" i="2"/>
  <c r="I687" i="2" s="1"/>
  <c r="J687" i="2" s="1"/>
  <c r="K687" i="2" s="1"/>
  <c r="H688" i="2"/>
  <c r="I688" i="2" s="1"/>
  <c r="J688" i="2" s="1"/>
  <c r="K688" i="2" s="1"/>
  <c r="H689" i="2"/>
  <c r="I689" i="2" s="1"/>
  <c r="J689" i="2" s="1"/>
  <c r="K689" i="2" s="1"/>
  <c r="H690" i="2"/>
  <c r="I690" i="2" s="1"/>
  <c r="J690" i="2" s="1"/>
  <c r="K690" i="2" s="1"/>
  <c r="H691" i="2"/>
  <c r="I691" i="2" s="1"/>
  <c r="J691" i="2" s="1"/>
  <c r="K691" i="2" s="1"/>
  <c r="H692" i="2"/>
  <c r="I692" i="2" s="1"/>
  <c r="J692" i="2" s="1"/>
  <c r="K692" i="2" s="1"/>
  <c r="H693" i="2"/>
  <c r="I693" i="2" s="1"/>
  <c r="J693" i="2" s="1"/>
  <c r="K693" i="2" s="1"/>
  <c r="H694" i="2"/>
  <c r="I694" i="2" s="1"/>
  <c r="J694" i="2" s="1"/>
  <c r="K694" i="2" s="1"/>
  <c r="H695" i="2"/>
  <c r="I695" i="2" s="1"/>
  <c r="J695" i="2" s="1"/>
  <c r="K695" i="2" s="1"/>
  <c r="H696" i="2"/>
  <c r="I696" i="2" s="1"/>
  <c r="J696" i="2" s="1"/>
  <c r="K696" i="2" s="1"/>
  <c r="H697" i="2"/>
  <c r="I697" i="2" s="1"/>
  <c r="J697" i="2" s="1"/>
  <c r="K697" i="2" s="1"/>
  <c r="H698" i="2"/>
  <c r="I698" i="2" s="1"/>
  <c r="J698" i="2" s="1"/>
  <c r="K698" i="2" s="1"/>
  <c r="H699" i="2"/>
  <c r="I699" i="2" s="1"/>
  <c r="J699" i="2" s="1"/>
  <c r="K699" i="2" s="1"/>
  <c r="H700" i="2"/>
  <c r="I700" i="2" s="1"/>
  <c r="J700" i="2" s="1"/>
  <c r="K700" i="2" s="1"/>
  <c r="H701" i="2"/>
  <c r="I701" i="2" s="1"/>
  <c r="J701" i="2" s="1"/>
  <c r="K701" i="2" s="1"/>
  <c r="H702" i="2"/>
  <c r="I702" i="2" s="1"/>
  <c r="J702" i="2" s="1"/>
  <c r="K702" i="2" s="1"/>
  <c r="H703" i="2"/>
  <c r="I703" i="2" s="1"/>
  <c r="J703" i="2" s="1"/>
  <c r="K703" i="2" s="1"/>
  <c r="H704" i="2"/>
  <c r="I704" i="2" s="1"/>
  <c r="J704" i="2" s="1"/>
  <c r="K704" i="2" s="1"/>
  <c r="H705" i="2"/>
  <c r="I705" i="2" s="1"/>
  <c r="J705" i="2" s="1"/>
  <c r="K705" i="2" s="1"/>
  <c r="H706" i="2"/>
  <c r="I706" i="2" s="1"/>
  <c r="J706" i="2" s="1"/>
  <c r="K706" i="2" s="1"/>
  <c r="H707" i="2"/>
  <c r="I707" i="2" s="1"/>
  <c r="J707" i="2" s="1"/>
  <c r="K707" i="2" s="1"/>
  <c r="H708" i="2"/>
  <c r="I708" i="2" s="1"/>
  <c r="J708" i="2" s="1"/>
  <c r="K708" i="2" s="1"/>
  <c r="H709" i="2"/>
  <c r="I709" i="2" s="1"/>
  <c r="J709" i="2" s="1"/>
  <c r="K709" i="2" s="1"/>
  <c r="H710" i="2"/>
  <c r="I710" i="2" s="1"/>
  <c r="J710" i="2" s="1"/>
  <c r="K710" i="2" s="1"/>
  <c r="H711" i="2"/>
  <c r="I711" i="2" s="1"/>
  <c r="J711" i="2" s="1"/>
  <c r="K711" i="2" s="1"/>
  <c r="H712" i="2"/>
  <c r="I712" i="2" s="1"/>
  <c r="J712" i="2" s="1"/>
  <c r="K712" i="2" s="1"/>
  <c r="H713" i="2"/>
  <c r="I713" i="2" s="1"/>
  <c r="J713" i="2" s="1"/>
  <c r="K713" i="2" s="1"/>
  <c r="H714" i="2"/>
  <c r="I714" i="2" s="1"/>
  <c r="J714" i="2" s="1"/>
  <c r="K714" i="2" s="1"/>
  <c r="H715" i="2"/>
  <c r="I715" i="2" s="1"/>
  <c r="J715" i="2" s="1"/>
  <c r="K715" i="2" s="1"/>
  <c r="H716" i="2"/>
  <c r="I716" i="2" s="1"/>
  <c r="J716" i="2" s="1"/>
  <c r="K716" i="2" s="1"/>
  <c r="H717" i="2"/>
  <c r="I717" i="2" s="1"/>
  <c r="J717" i="2" s="1"/>
  <c r="K717" i="2" s="1"/>
  <c r="H718" i="2"/>
  <c r="I718" i="2" s="1"/>
  <c r="J718" i="2" s="1"/>
  <c r="K718" i="2" s="1"/>
  <c r="H719" i="2"/>
  <c r="I719" i="2" s="1"/>
  <c r="J719" i="2" s="1"/>
  <c r="K719" i="2" s="1"/>
  <c r="H720" i="2"/>
  <c r="I720" i="2" s="1"/>
  <c r="J720" i="2" s="1"/>
  <c r="K720" i="2" s="1"/>
  <c r="H721" i="2"/>
  <c r="I721" i="2" s="1"/>
  <c r="J721" i="2" s="1"/>
  <c r="K721" i="2" s="1"/>
  <c r="H722" i="2"/>
  <c r="I722" i="2" s="1"/>
  <c r="J722" i="2" s="1"/>
  <c r="K722" i="2" s="1"/>
  <c r="H723" i="2"/>
  <c r="I723" i="2" s="1"/>
  <c r="J723" i="2" s="1"/>
  <c r="K723" i="2" s="1"/>
  <c r="H724" i="2"/>
  <c r="I724" i="2" s="1"/>
  <c r="J724" i="2" s="1"/>
  <c r="K724" i="2" s="1"/>
  <c r="H725" i="2"/>
  <c r="I725" i="2" s="1"/>
  <c r="J725" i="2" s="1"/>
  <c r="K725" i="2" s="1"/>
  <c r="H726" i="2"/>
  <c r="I726" i="2" s="1"/>
  <c r="J726" i="2" s="1"/>
  <c r="K726" i="2" s="1"/>
  <c r="H727" i="2"/>
  <c r="I727" i="2" s="1"/>
  <c r="J727" i="2" s="1"/>
  <c r="K727" i="2" s="1"/>
  <c r="H728" i="2"/>
  <c r="I728" i="2" s="1"/>
  <c r="J728" i="2" s="1"/>
  <c r="K728" i="2" s="1"/>
  <c r="H729" i="2"/>
  <c r="I729" i="2" s="1"/>
  <c r="J729" i="2" s="1"/>
  <c r="K729" i="2" s="1"/>
  <c r="H730" i="2"/>
  <c r="I730" i="2" s="1"/>
  <c r="J730" i="2" s="1"/>
  <c r="K730" i="2" s="1"/>
  <c r="H731" i="2"/>
  <c r="I731" i="2" s="1"/>
  <c r="J731" i="2" s="1"/>
  <c r="K731" i="2" s="1"/>
  <c r="H732" i="2"/>
  <c r="I732" i="2" s="1"/>
  <c r="J732" i="2" s="1"/>
  <c r="K732" i="2" s="1"/>
  <c r="H733" i="2"/>
  <c r="I733" i="2" s="1"/>
  <c r="J733" i="2" s="1"/>
  <c r="K733" i="2" s="1"/>
  <c r="H734" i="2"/>
  <c r="I734" i="2" s="1"/>
  <c r="J734" i="2" s="1"/>
  <c r="K734" i="2" s="1"/>
  <c r="H735" i="2"/>
  <c r="I735" i="2" s="1"/>
  <c r="J735" i="2" s="1"/>
  <c r="K735" i="2" s="1"/>
  <c r="H736" i="2"/>
  <c r="I736" i="2" s="1"/>
  <c r="J736" i="2" s="1"/>
  <c r="K736" i="2" s="1"/>
  <c r="H737" i="2"/>
  <c r="I737" i="2" s="1"/>
  <c r="J737" i="2" s="1"/>
  <c r="K737" i="2" s="1"/>
  <c r="H738" i="2"/>
  <c r="I738" i="2" s="1"/>
  <c r="J738" i="2" s="1"/>
  <c r="K738" i="2" s="1"/>
  <c r="H739" i="2"/>
  <c r="I739" i="2" s="1"/>
  <c r="J739" i="2" s="1"/>
  <c r="K739" i="2" s="1"/>
  <c r="H740" i="2"/>
  <c r="I740" i="2" s="1"/>
  <c r="J740" i="2" s="1"/>
  <c r="K740" i="2" s="1"/>
  <c r="H741" i="2"/>
  <c r="I741" i="2" s="1"/>
  <c r="J741" i="2" s="1"/>
  <c r="K741" i="2" s="1"/>
  <c r="H742" i="2"/>
  <c r="I742" i="2" s="1"/>
  <c r="J742" i="2" s="1"/>
  <c r="K742" i="2" s="1"/>
  <c r="H743" i="2"/>
  <c r="I743" i="2" s="1"/>
  <c r="J743" i="2" s="1"/>
  <c r="K743" i="2" s="1"/>
  <c r="H744" i="2"/>
  <c r="I744" i="2" s="1"/>
  <c r="J744" i="2" s="1"/>
  <c r="K744" i="2" s="1"/>
  <c r="H745" i="2"/>
  <c r="I745" i="2" s="1"/>
  <c r="J745" i="2" s="1"/>
  <c r="K745" i="2" s="1"/>
  <c r="H746" i="2"/>
  <c r="I746" i="2" s="1"/>
  <c r="J746" i="2" s="1"/>
  <c r="K746" i="2" s="1"/>
  <c r="H747" i="2"/>
  <c r="I747" i="2" s="1"/>
  <c r="J747" i="2" s="1"/>
  <c r="K747" i="2" s="1"/>
  <c r="H748" i="2"/>
  <c r="I748" i="2" s="1"/>
  <c r="J748" i="2" s="1"/>
  <c r="K748" i="2" s="1"/>
  <c r="H749" i="2"/>
  <c r="I749" i="2" s="1"/>
  <c r="J749" i="2" s="1"/>
  <c r="K749" i="2" s="1"/>
  <c r="H750" i="2"/>
  <c r="I750" i="2" s="1"/>
  <c r="J750" i="2" s="1"/>
  <c r="K750" i="2" s="1"/>
  <c r="H751" i="2"/>
  <c r="I751" i="2" s="1"/>
  <c r="J751" i="2" s="1"/>
  <c r="K751" i="2" s="1"/>
  <c r="H752" i="2"/>
  <c r="I752" i="2" s="1"/>
  <c r="J752" i="2" s="1"/>
  <c r="K752" i="2" s="1"/>
  <c r="H753" i="2"/>
  <c r="I753" i="2" s="1"/>
  <c r="J753" i="2" s="1"/>
  <c r="K753" i="2" s="1"/>
  <c r="H754" i="2"/>
  <c r="I754" i="2" s="1"/>
  <c r="J754" i="2" s="1"/>
  <c r="K754" i="2" s="1"/>
  <c r="H755" i="2"/>
  <c r="I755" i="2" s="1"/>
  <c r="J755" i="2" s="1"/>
  <c r="K755" i="2" s="1"/>
  <c r="H756" i="2"/>
  <c r="I756" i="2" s="1"/>
  <c r="J756" i="2" s="1"/>
  <c r="K756" i="2" s="1"/>
  <c r="H757" i="2"/>
  <c r="I757" i="2" s="1"/>
  <c r="J757" i="2" s="1"/>
  <c r="K757" i="2" s="1"/>
  <c r="H758" i="2"/>
  <c r="I758" i="2" s="1"/>
  <c r="J758" i="2" s="1"/>
  <c r="K758" i="2" s="1"/>
  <c r="H759" i="2"/>
  <c r="I759" i="2" s="1"/>
  <c r="J759" i="2" s="1"/>
  <c r="K759" i="2" s="1"/>
  <c r="H760" i="2"/>
  <c r="I760" i="2" s="1"/>
  <c r="J760" i="2" s="1"/>
  <c r="K760" i="2" s="1"/>
  <c r="H761" i="2"/>
  <c r="I761" i="2" s="1"/>
  <c r="J761" i="2" s="1"/>
  <c r="K761" i="2" s="1"/>
  <c r="H762" i="2"/>
  <c r="I762" i="2" s="1"/>
  <c r="J762" i="2" s="1"/>
  <c r="K762" i="2" s="1"/>
  <c r="H763" i="2"/>
  <c r="I763" i="2" s="1"/>
  <c r="J763" i="2" s="1"/>
  <c r="K763" i="2" s="1"/>
  <c r="H764" i="2"/>
  <c r="I764" i="2" s="1"/>
  <c r="J764" i="2" s="1"/>
  <c r="K764" i="2" s="1"/>
  <c r="H765" i="2"/>
  <c r="I765" i="2" s="1"/>
  <c r="J765" i="2" s="1"/>
  <c r="K765" i="2" s="1"/>
  <c r="H766" i="2"/>
  <c r="I766" i="2" s="1"/>
  <c r="J766" i="2" s="1"/>
  <c r="K766" i="2" s="1"/>
  <c r="H767" i="2"/>
  <c r="I767" i="2" s="1"/>
  <c r="J767" i="2" s="1"/>
  <c r="K767" i="2" s="1"/>
  <c r="H768" i="2"/>
  <c r="I768" i="2" s="1"/>
  <c r="J768" i="2" s="1"/>
  <c r="K768" i="2" s="1"/>
  <c r="H769" i="2"/>
  <c r="I769" i="2" s="1"/>
  <c r="J769" i="2" s="1"/>
  <c r="K769" i="2" s="1"/>
  <c r="H770" i="2"/>
  <c r="I770" i="2" s="1"/>
  <c r="J770" i="2" s="1"/>
  <c r="K770" i="2" s="1"/>
  <c r="H771" i="2"/>
  <c r="I771" i="2" s="1"/>
  <c r="J771" i="2" s="1"/>
  <c r="K771" i="2" s="1"/>
  <c r="H772" i="2"/>
  <c r="I772" i="2" s="1"/>
  <c r="J772" i="2" s="1"/>
  <c r="K772" i="2" s="1"/>
  <c r="H773" i="2"/>
  <c r="I773" i="2" s="1"/>
  <c r="J773" i="2" s="1"/>
  <c r="K773" i="2" s="1"/>
  <c r="H774" i="2"/>
  <c r="I774" i="2" s="1"/>
  <c r="J774" i="2" s="1"/>
  <c r="K774" i="2" s="1"/>
  <c r="H775" i="2"/>
  <c r="I775" i="2" s="1"/>
  <c r="J775" i="2" s="1"/>
  <c r="K775" i="2" s="1"/>
  <c r="H776" i="2"/>
  <c r="I776" i="2" s="1"/>
  <c r="J776" i="2" s="1"/>
  <c r="K776" i="2" s="1"/>
  <c r="H777" i="2"/>
  <c r="I777" i="2" s="1"/>
  <c r="J777" i="2" s="1"/>
  <c r="K777" i="2" s="1"/>
  <c r="H778" i="2"/>
  <c r="I778" i="2" s="1"/>
  <c r="J778" i="2" s="1"/>
  <c r="K778" i="2" s="1"/>
  <c r="H779" i="2"/>
  <c r="I779" i="2" s="1"/>
  <c r="J779" i="2" s="1"/>
  <c r="K779" i="2" s="1"/>
  <c r="H780" i="2"/>
  <c r="I780" i="2" s="1"/>
  <c r="J780" i="2" s="1"/>
  <c r="K780" i="2" s="1"/>
  <c r="H781" i="2"/>
  <c r="I781" i="2" s="1"/>
  <c r="J781" i="2" s="1"/>
  <c r="K781" i="2" s="1"/>
  <c r="H782" i="2"/>
  <c r="I782" i="2" s="1"/>
  <c r="J782" i="2" s="1"/>
  <c r="K782" i="2" s="1"/>
  <c r="H783" i="2"/>
  <c r="I783" i="2" s="1"/>
  <c r="J783" i="2" s="1"/>
  <c r="K783" i="2" s="1"/>
  <c r="H784" i="2"/>
  <c r="I784" i="2" s="1"/>
  <c r="J784" i="2" s="1"/>
  <c r="K784" i="2" s="1"/>
  <c r="H785" i="2"/>
  <c r="I785" i="2" s="1"/>
  <c r="J785" i="2" s="1"/>
  <c r="K785" i="2" s="1"/>
  <c r="H786" i="2"/>
  <c r="I786" i="2" s="1"/>
  <c r="J786" i="2" s="1"/>
  <c r="K786" i="2" s="1"/>
  <c r="H787" i="2"/>
  <c r="I787" i="2" s="1"/>
  <c r="J787" i="2" s="1"/>
  <c r="K787" i="2" s="1"/>
  <c r="H788" i="2"/>
  <c r="I788" i="2" s="1"/>
  <c r="J788" i="2" s="1"/>
  <c r="K788" i="2" s="1"/>
  <c r="H789" i="2"/>
  <c r="I789" i="2" s="1"/>
  <c r="J789" i="2" s="1"/>
  <c r="K789" i="2" s="1"/>
  <c r="H790" i="2"/>
  <c r="I790" i="2" s="1"/>
  <c r="J790" i="2" s="1"/>
  <c r="K790" i="2" s="1"/>
  <c r="H791" i="2"/>
  <c r="I791" i="2" s="1"/>
  <c r="J791" i="2" s="1"/>
  <c r="K791" i="2" s="1"/>
  <c r="H792" i="2"/>
  <c r="I792" i="2" s="1"/>
  <c r="J792" i="2" s="1"/>
  <c r="K792" i="2" s="1"/>
  <c r="H793" i="2"/>
  <c r="I793" i="2" s="1"/>
  <c r="J793" i="2" s="1"/>
  <c r="K793" i="2" s="1"/>
  <c r="H794" i="2"/>
  <c r="I794" i="2" s="1"/>
  <c r="J794" i="2" s="1"/>
  <c r="K794" i="2" s="1"/>
  <c r="H795" i="2"/>
  <c r="I795" i="2" s="1"/>
  <c r="J795" i="2" s="1"/>
  <c r="K795" i="2" s="1"/>
  <c r="H796" i="2"/>
  <c r="I796" i="2" s="1"/>
  <c r="J796" i="2" s="1"/>
  <c r="K796" i="2" s="1"/>
  <c r="H797" i="2"/>
  <c r="I797" i="2" s="1"/>
  <c r="J797" i="2" s="1"/>
  <c r="K797" i="2" s="1"/>
  <c r="H798" i="2"/>
  <c r="I798" i="2" s="1"/>
  <c r="J798" i="2" s="1"/>
  <c r="K798" i="2" s="1"/>
  <c r="H799" i="2"/>
  <c r="I799" i="2" s="1"/>
  <c r="J799" i="2" s="1"/>
  <c r="K799" i="2" s="1"/>
  <c r="H800" i="2"/>
  <c r="I800" i="2" s="1"/>
  <c r="J800" i="2" s="1"/>
  <c r="K800" i="2" s="1"/>
  <c r="H801" i="2"/>
  <c r="I801" i="2" s="1"/>
  <c r="J801" i="2" s="1"/>
  <c r="K801" i="2" s="1"/>
  <c r="H802" i="2"/>
  <c r="I802" i="2" s="1"/>
  <c r="J802" i="2" s="1"/>
  <c r="K802" i="2" s="1"/>
  <c r="H803" i="2"/>
  <c r="I803" i="2" s="1"/>
  <c r="J803" i="2" s="1"/>
  <c r="K803" i="2" s="1"/>
  <c r="H804" i="2"/>
  <c r="I804" i="2" s="1"/>
  <c r="J804" i="2" s="1"/>
  <c r="K804" i="2" s="1"/>
  <c r="H805" i="2"/>
  <c r="I805" i="2" s="1"/>
  <c r="J805" i="2" s="1"/>
  <c r="K805" i="2" s="1"/>
  <c r="H806" i="2"/>
  <c r="I806" i="2" s="1"/>
  <c r="J806" i="2" s="1"/>
  <c r="K806" i="2" s="1"/>
  <c r="H807" i="2"/>
  <c r="I807" i="2" s="1"/>
  <c r="J807" i="2" s="1"/>
  <c r="K807" i="2" s="1"/>
  <c r="H808" i="2"/>
  <c r="I808" i="2" s="1"/>
  <c r="J808" i="2" s="1"/>
  <c r="K808" i="2" s="1"/>
  <c r="H809" i="2"/>
  <c r="I809" i="2" s="1"/>
  <c r="J809" i="2" s="1"/>
  <c r="K809" i="2" s="1"/>
  <c r="H810" i="2"/>
  <c r="I810" i="2" s="1"/>
  <c r="J810" i="2" s="1"/>
  <c r="K810" i="2" s="1"/>
  <c r="H811" i="2"/>
  <c r="I811" i="2" s="1"/>
  <c r="J811" i="2" s="1"/>
  <c r="K811" i="2" s="1"/>
  <c r="H812" i="2"/>
  <c r="I812" i="2" s="1"/>
  <c r="J812" i="2" s="1"/>
  <c r="K812" i="2" s="1"/>
  <c r="H813" i="2"/>
  <c r="I813" i="2" s="1"/>
  <c r="J813" i="2" s="1"/>
  <c r="K813" i="2" s="1"/>
  <c r="H814" i="2"/>
  <c r="I814" i="2" s="1"/>
  <c r="J814" i="2" s="1"/>
  <c r="K814" i="2" s="1"/>
  <c r="H815" i="2"/>
  <c r="I815" i="2" s="1"/>
  <c r="J815" i="2" s="1"/>
  <c r="K815" i="2" s="1"/>
  <c r="H816" i="2"/>
  <c r="I816" i="2" s="1"/>
  <c r="J816" i="2" s="1"/>
  <c r="K816" i="2" s="1"/>
  <c r="H817" i="2"/>
  <c r="I817" i="2" s="1"/>
  <c r="J817" i="2" s="1"/>
  <c r="K817" i="2" s="1"/>
  <c r="H818" i="2"/>
  <c r="I818" i="2" s="1"/>
  <c r="J818" i="2" s="1"/>
  <c r="K818" i="2" s="1"/>
  <c r="H819" i="2"/>
  <c r="I819" i="2" s="1"/>
  <c r="J819" i="2" s="1"/>
  <c r="K819" i="2" s="1"/>
  <c r="H820" i="2"/>
  <c r="I820" i="2" s="1"/>
  <c r="J820" i="2" s="1"/>
  <c r="K820" i="2" s="1"/>
  <c r="H821" i="2"/>
  <c r="I821" i="2" s="1"/>
  <c r="J821" i="2" s="1"/>
  <c r="K821" i="2" s="1"/>
  <c r="H822" i="2"/>
  <c r="I822" i="2" s="1"/>
  <c r="J822" i="2" s="1"/>
  <c r="K822" i="2" s="1"/>
  <c r="H823" i="2"/>
  <c r="I823" i="2" s="1"/>
  <c r="J823" i="2" s="1"/>
  <c r="K823" i="2" s="1"/>
  <c r="H824" i="2"/>
  <c r="I824" i="2" s="1"/>
  <c r="J824" i="2" s="1"/>
  <c r="K824" i="2" s="1"/>
  <c r="H825" i="2"/>
  <c r="I825" i="2" s="1"/>
  <c r="J825" i="2" s="1"/>
  <c r="K825" i="2" s="1"/>
  <c r="H826" i="2"/>
  <c r="I826" i="2" s="1"/>
  <c r="J826" i="2" s="1"/>
  <c r="K826" i="2" s="1"/>
  <c r="H827" i="2"/>
  <c r="I827" i="2" s="1"/>
  <c r="J827" i="2" s="1"/>
  <c r="K827" i="2" s="1"/>
  <c r="H828" i="2"/>
  <c r="I828" i="2" s="1"/>
  <c r="J828" i="2" s="1"/>
  <c r="K828" i="2" s="1"/>
  <c r="H829" i="2"/>
  <c r="I829" i="2" s="1"/>
  <c r="J829" i="2" s="1"/>
  <c r="K829" i="2" s="1"/>
  <c r="H830" i="2"/>
  <c r="I830" i="2" s="1"/>
  <c r="J830" i="2" s="1"/>
  <c r="K830" i="2" s="1"/>
  <c r="H831" i="2"/>
  <c r="I831" i="2" s="1"/>
  <c r="J831" i="2" s="1"/>
  <c r="K831" i="2" s="1"/>
  <c r="H832" i="2"/>
  <c r="I832" i="2" s="1"/>
  <c r="J832" i="2" s="1"/>
  <c r="K832" i="2" s="1"/>
  <c r="H833" i="2"/>
  <c r="I833" i="2" s="1"/>
  <c r="J833" i="2" s="1"/>
  <c r="K833" i="2" s="1"/>
  <c r="H834" i="2"/>
  <c r="I834" i="2" s="1"/>
  <c r="J834" i="2" s="1"/>
  <c r="K834" i="2" s="1"/>
  <c r="H835" i="2"/>
  <c r="I835" i="2" s="1"/>
  <c r="J835" i="2" s="1"/>
  <c r="K835" i="2" s="1"/>
  <c r="H836" i="2"/>
  <c r="I836" i="2" s="1"/>
  <c r="J836" i="2" s="1"/>
  <c r="K836" i="2" s="1"/>
  <c r="H837" i="2"/>
  <c r="I837" i="2" s="1"/>
  <c r="J837" i="2" s="1"/>
  <c r="K837" i="2" s="1"/>
  <c r="H838" i="2"/>
  <c r="I838" i="2" s="1"/>
  <c r="J838" i="2" s="1"/>
  <c r="K838" i="2" s="1"/>
  <c r="H839" i="2"/>
  <c r="I839" i="2" s="1"/>
  <c r="J839" i="2" s="1"/>
  <c r="K839" i="2" s="1"/>
  <c r="H840" i="2"/>
  <c r="I840" i="2" s="1"/>
  <c r="J840" i="2" s="1"/>
  <c r="K840" i="2" s="1"/>
  <c r="H841" i="2"/>
  <c r="I841" i="2" s="1"/>
  <c r="J841" i="2" s="1"/>
  <c r="K841" i="2" s="1"/>
  <c r="H842" i="2"/>
  <c r="I842" i="2" s="1"/>
  <c r="J842" i="2" s="1"/>
  <c r="K842" i="2" s="1"/>
  <c r="H843" i="2"/>
  <c r="I843" i="2" s="1"/>
  <c r="J843" i="2" s="1"/>
  <c r="K843" i="2" s="1"/>
  <c r="H844" i="2"/>
  <c r="I844" i="2" s="1"/>
  <c r="J844" i="2" s="1"/>
  <c r="K844" i="2" s="1"/>
  <c r="H845" i="2"/>
  <c r="I845" i="2" s="1"/>
  <c r="J845" i="2" s="1"/>
  <c r="K845" i="2" s="1"/>
  <c r="H846" i="2"/>
  <c r="I846" i="2" s="1"/>
  <c r="J846" i="2" s="1"/>
  <c r="K846" i="2" s="1"/>
  <c r="H847" i="2"/>
  <c r="I847" i="2" s="1"/>
  <c r="J847" i="2" s="1"/>
  <c r="K847" i="2" s="1"/>
  <c r="H848" i="2"/>
  <c r="I848" i="2" s="1"/>
  <c r="J848" i="2" s="1"/>
  <c r="K848" i="2" s="1"/>
  <c r="H849" i="2"/>
  <c r="I849" i="2" s="1"/>
  <c r="J849" i="2" s="1"/>
  <c r="K849" i="2" s="1"/>
  <c r="H850" i="2"/>
  <c r="I850" i="2" s="1"/>
  <c r="J850" i="2" s="1"/>
  <c r="K850" i="2" s="1"/>
  <c r="H851" i="2"/>
  <c r="I851" i="2" s="1"/>
  <c r="J851" i="2" s="1"/>
  <c r="K851" i="2" s="1"/>
  <c r="H852" i="2"/>
  <c r="I852" i="2" s="1"/>
  <c r="J852" i="2" s="1"/>
  <c r="K852" i="2" s="1"/>
  <c r="H853" i="2"/>
  <c r="I853" i="2" s="1"/>
  <c r="J853" i="2" s="1"/>
  <c r="K853" i="2" s="1"/>
  <c r="H854" i="2"/>
  <c r="I854" i="2" s="1"/>
  <c r="J854" i="2" s="1"/>
  <c r="K854" i="2" s="1"/>
  <c r="H855" i="2"/>
  <c r="I855" i="2" s="1"/>
  <c r="J855" i="2" s="1"/>
  <c r="K855" i="2" s="1"/>
  <c r="H856" i="2"/>
  <c r="I856" i="2" s="1"/>
  <c r="J856" i="2" s="1"/>
  <c r="K856" i="2" s="1"/>
  <c r="H857" i="2"/>
  <c r="I857" i="2" s="1"/>
  <c r="J857" i="2" s="1"/>
  <c r="K857" i="2" s="1"/>
  <c r="H858" i="2"/>
  <c r="I858" i="2" s="1"/>
  <c r="J858" i="2" s="1"/>
  <c r="K858" i="2" s="1"/>
  <c r="H859" i="2"/>
  <c r="I859" i="2" s="1"/>
  <c r="J859" i="2" s="1"/>
  <c r="K859" i="2" s="1"/>
  <c r="H860" i="2"/>
  <c r="I860" i="2" s="1"/>
  <c r="J860" i="2" s="1"/>
  <c r="K860" i="2" s="1"/>
  <c r="H861" i="2"/>
  <c r="I861" i="2" s="1"/>
  <c r="J861" i="2" s="1"/>
  <c r="K861" i="2" s="1"/>
  <c r="H862" i="2"/>
  <c r="I862" i="2" s="1"/>
  <c r="J862" i="2" s="1"/>
  <c r="K862" i="2" s="1"/>
  <c r="H863" i="2"/>
  <c r="I863" i="2" s="1"/>
  <c r="J863" i="2" s="1"/>
  <c r="K863" i="2" s="1"/>
  <c r="H864" i="2"/>
  <c r="I864" i="2" s="1"/>
  <c r="J864" i="2" s="1"/>
  <c r="K864" i="2" s="1"/>
  <c r="H865" i="2"/>
  <c r="I865" i="2" s="1"/>
  <c r="J865" i="2" s="1"/>
  <c r="K865" i="2" s="1"/>
  <c r="H866" i="2"/>
  <c r="I866" i="2" s="1"/>
  <c r="J866" i="2" s="1"/>
  <c r="K866" i="2" s="1"/>
  <c r="H867" i="2"/>
  <c r="I867" i="2" s="1"/>
  <c r="J867" i="2" s="1"/>
  <c r="K867" i="2" s="1"/>
  <c r="H868" i="2"/>
  <c r="I868" i="2" s="1"/>
  <c r="J868" i="2" s="1"/>
  <c r="K868" i="2" s="1"/>
  <c r="H869" i="2"/>
  <c r="I869" i="2" s="1"/>
  <c r="J869" i="2" s="1"/>
  <c r="K869" i="2" s="1"/>
  <c r="H870" i="2"/>
  <c r="I870" i="2" s="1"/>
  <c r="J870" i="2" s="1"/>
  <c r="K870" i="2" s="1"/>
  <c r="H871" i="2"/>
  <c r="I871" i="2" s="1"/>
  <c r="J871" i="2" s="1"/>
  <c r="K871" i="2" s="1"/>
  <c r="H872" i="2"/>
  <c r="I872" i="2" s="1"/>
  <c r="J872" i="2" s="1"/>
  <c r="K872" i="2" s="1"/>
  <c r="H873" i="2"/>
  <c r="I873" i="2" s="1"/>
  <c r="J873" i="2" s="1"/>
  <c r="K873" i="2" s="1"/>
  <c r="H874" i="2"/>
  <c r="I874" i="2" s="1"/>
  <c r="J874" i="2" s="1"/>
  <c r="K874" i="2" s="1"/>
  <c r="H875" i="2"/>
  <c r="I875" i="2" s="1"/>
  <c r="J875" i="2" s="1"/>
  <c r="K875" i="2" s="1"/>
  <c r="H876" i="2"/>
  <c r="I876" i="2" s="1"/>
  <c r="J876" i="2" s="1"/>
  <c r="K876" i="2" s="1"/>
  <c r="H877" i="2"/>
  <c r="I877" i="2" s="1"/>
  <c r="J877" i="2" s="1"/>
  <c r="K877" i="2" s="1"/>
  <c r="H878" i="2"/>
  <c r="I878" i="2" s="1"/>
  <c r="J878" i="2" s="1"/>
  <c r="K878" i="2" s="1"/>
  <c r="H879" i="2"/>
  <c r="I879" i="2" s="1"/>
  <c r="J879" i="2" s="1"/>
  <c r="K879" i="2" s="1"/>
  <c r="H880" i="2"/>
  <c r="I880" i="2" s="1"/>
  <c r="J880" i="2" s="1"/>
  <c r="K880" i="2" s="1"/>
  <c r="H881" i="2"/>
  <c r="I881" i="2" s="1"/>
  <c r="J881" i="2" s="1"/>
  <c r="K881" i="2" s="1"/>
  <c r="H882" i="2"/>
  <c r="I882" i="2" s="1"/>
  <c r="J882" i="2" s="1"/>
  <c r="K882" i="2" s="1"/>
  <c r="H883" i="2"/>
  <c r="I883" i="2" s="1"/>
  <c r="J883" i="2" s="1"/>
  <c r="K883" i="2" s="1"/>
  <c r="H884" i="2"/>
  <c r="I884" i="2" s="1"/>
  <c r="J884" i="2" s="1"/>
  <c r="K884" i="2" s="1"/>
  <c r="H885" i="2"/>
  <c r="I885" i="2" s="1"/>
  <c r="J885" i="2" s="1"/>
  <c r="K885" i="2" s="1"/>
  <c r="H886" i="2"/>
  <c r="I886" i="2" s="1"/>
  <c r="J886" i="2" s="1"/>
  <c r="K886" i="2" s="1"/>
  <c r="H887" i="2"/>
  <c r="I887" i="2" s="1"/>
  <c r="J887" i="2" s="1"/>
  <c r="K887" i="2" s="1"/>
  <c r="H888" i="2"/>
  <c r="I888" i="2" s="1"/>
  <c r="J888" i="2" s="1"/>
  <c r="K888" i="2" s="1"/>
  <c r="H889" i="2"/>
  <c r="I889" i="2" s="1"/>
  <c r="J889" i="2" s="1"/>
  <c r="K889" i="2" s="1"/>
  <c r="H890" i="2"/>
  <c r="I890" i="2" s="1"/>
  <c r="J890" i="2" s="1"/>
  <c r="K890" i="2" s="1"/>
  <c r="H891" i="2"/>
  <c r="I891" i="2" s="1"/>
  <c r="J891" i="2" s="1"/>
  <c r="K891" i="2" s="1"/>
  <c r="H892" i="2"/>
  <c r="I892" i="2" s="1"/>
  <c r="J892" i="2" s="1"/>
  <c r="K892" i="2" s="1"/>
  <c r="H893" i="2"/>
  <c r="I893" i="2" s="1"/>
  <c r="J893" i="2" s="1"/>
  <c r="K893" i="2" s="1"/>
  <c r="H894" i="2"/>
  <c r="I894" i="2" s="1"/>
  <c r="J894" i="2" s="1"/>
  <c r="K894" i="2" s="1"/>
  <c r="H895" i="2"/>
  <c r="I895" i="2" s="1"/>
  <c r="J895" i="2" s="1"/>
  <c r="K895" i="2" s="1"/>
  <c r="H896" i="2"/>
  <c r="I896" i="2" s="1"/>
  <c r="J896" i="2" s="1"/>
  <c r="K896" i="2" s="1"/>
  <c r="H897" i="2"/>
  <c r="I897" i="2" s="1"/>
  <c r="J897" i="2" s="1"/>
  <c r="K897" i="2" s="1"/>
  <c r="H898" i="2"/>
  <c r="I898" i="2" s="1"/>
  <c r="J898" i="2" s="1"/>
  <c r="K898" i="2" s="1"/>
  <c r="H899" i="2"/>
  <c r="I899" i="2" s="1"/>
  <c r="J899" i="2" s="1"/>
  <c r="K899" i="2" s="1"/>
  <c r="H900" i="2"/>
  <c r="I900" i="2" s="1"/>
  <c r="J900" i="2" s="1"/>
  <c r="K900" i="2" s="1"/>
  <c r="H901" i="2"/>
  <c r="I901" i="2" s="1"/>
  <c r="J901" i="2" s="1"/>
  <c r="K901" i="2" s="1"/>
  <c r="H902" i="2"/>
  <c r="I902" i="2" s="1"/>
  <c r="J902" i="2" s="1"/>
  <c r="K902" i="2" s="1"/>
  <c r="H903" i="2"/>
  <c r="I903" i="2" s="1"/>
  <c r="J903" i="2" s="1"/>
  <c r="K903" i="2" s="1"/>
  <c r="H904" i="2"/>
  <c r="I904" i="2" s="1"/>
  <c r="J904" i="2" s="1"/>
  <c r="K904" i="2" s="1"/>
  <c r="H905" i="2"/>
  <c r="I905" i="2" s="1"/>
  <c r="J905" i="2" s="1"/>
  <c r="K905" i="2" s="1"/>
  <c r="H906" i="2"/>
  <c r="I906" i="2" s="1"/>
  <c r="J906" i="2" s="1"/>
  <c r="K906" i="2" s="1"/>
  <c r="H907" i="2"/>
  <c r="I907" i="2" s="1"/>
  <c r="J907" i="2" s="1"/>
  <c r="K907" i="2" s="1"/>
  <c r="H908" i="2"/>
  <c r="I908" i="2" s="1"/>
  <c r="J908" i="2" s="1"/>
  <c r="K908" i="2" s="1"/>
  <c r="H909" i="2"/>
  <c r="I909" i="2" s="1"/>
  <c r="J909" i="2" s="1"/>
  <c r="K909" i="2" s="1"/>
  <c r="H910" i="2"/>
  <c r="I910" i="2" s="1"/>
  <c r="J910" i="2" s="1"/>
  <c r="K910" i="2" s="1"/>
  <c r="H911" i="2"/>
  <c r="I911" i="2" s="1"/>
  <c r="J911" i="2" s="1"/>
  <c r="K911" i="2" s="1"/>
  <c r="H912" i="2"/>
  <c r="I912" i="2" s="1"/>
  <c r="J912" i="2" s="1"/>
  <c r="K912" i="2" s="1"/>
  <c r="H913" i="2"/>
  <c r="I913" i="2" s="1"/>
  <c r="J913" i="2" s="1"/>
  <c r="K913" i="2" s="1"/>
  <c r="H914" i="2"/>
  <c r="I914" i="2" s="1"/>
  <c r="J914" i="2" s="1"/>
  <c r="K914" i="2" s="1"/>
  <c r="H915" i="2"/>
  <c r="I915" i="2" s="1"/>
  <c r="J915" i="2" s="1"/>
  <c r="K915" i="2" s="1"/>
  <c r="H916" i="2"/>
  <c r="I916" i="2" s="1"/>
  <c r="J916" i="2" s="1"/>
  <c r="K916" i="2" s="1"/>
  <c r="H917" i="2"/>
  <c r="I917" i="2" s="1"/>
  <c r="J917" i="2" s="1"/>
  <c r="K917" i="2" s="1"/>
  <c r="H918" i="2"/>
  <c r="I918" i="2" s="1"/>
  <c r="J918" i="2" s="1"/>
  <c r="K918" i="2" s="1"/>
  <c r="H919" i="2"/>
  <c r="I919" i="2" s="1"/>
  <c r="J919" i="2" s="1"/>
  <c r="K919" i="2" s="1"/>
  <c r="H920" i="2"/>
  <c r="I920" i="2" s="1"/>
  <c r="J920" i="2" s="1"/>
  <c r="K920" i="2" s="1"/>
  <c r="H921" i="2"/>
  <c r="I921" i="2" s="1"/>
  <c r="J921" i="2" s="1"/>
  <c r="K921" i="2" s="1"/>
  <c r="H922" i="2"/>
  <c r="I922" i="2" s="1"/>
  <c r="J922" i="2" s="1"/>
  <c r="K922" i="2" s="1"/>
  <c r="H923" i="2"/>
  <c r="I923" i="2" s="1"/>
  <c r="J923" i="2" s="1"/>
  <c r="K923" i="2" s="1"/>
  <c r="H924" i="2"/>
  <c r="I924" i="2" s="1"/>
  <c r="J924" i="2" s="1"/>
  <c r="K924" i="2" s="1"/>
  <c r="H925" i="2"/>
  <c r="I925" i="2" s="1"/>
  <c r="J925" i="2" s="1"/>
  <c r="K925" i="2" s="1"/>
  <c r="H926" i="2"/>
  <c r="I926" i="2" s="1"/>
  <c r="J926" i="2" s="1"/>
  <c r="K926" i="2" s="1"/>
  <c r="H927" i="2"/>
  <c r="I927" i="2" s="1"/>
  <c r="J927" i="2" s="1"/>
  <c r="K927" i="2" s="1"/>
  <c r="H928" i="2"/>
  <c r="I928" i="2" s="1"/>
  <c r="J928" i="2" s="1"/>
  <c r="K928" i="2" s="1"/>
  <c r="H929" i="2"/>
  <c r="I929" i="2" s="1"/>
  <c r="J929" i="2" s="1"/>
  <c r="K929" i="2" s="1"/>
  <c r="H930" i="2"/>
  <c r="I930" i="2" s="1"/>
  <c r="J930" i="2" s="1"/>
  <c r="K930" i="2" s="1"/>
  <c r="H931" i="2"/>
  <c r="I931" i="2" s="1"/>
  <c r="J931" i="2" s="1"/>
  <c r="K931" i="2" s="1"/>
  <c r="H932" i="2"/>
  <c r="I932" i="2" s="1"/>
  <c r="J932" i="2" s="1"/>
  <c r="K932" i="2" s="1"/>
  <c r="H933" i="2"/>
  <c r="I933" i="2" s="1"/>
  <c r="J933" i="2" s="1"/>
  <c r="K933" i="2" s="1"/>
  <c r="H934" i="2"/>
  <c r="I934" i="2" s="1"/>
  <c r="J934" i="2" s="1"/>
  <c r="K934" i="2" s="1"/>
  <c r="H935" i="2"/>
  <c r="I935" i="2" s="1"/>
  <c r="J935" i="2" s="1"/>
  <c r="K935" i="2" s="1"/>
  <c r="H936" i="2"/>
  <c r="I936" i="2" s="1"/>
  <c r="J936" i="2" s="1"/>
  <c r="K936" i="2" s="1"/>
  <c r="H937" i="2"/>
  <c r="I937" i="2" s="1"/>
  <c r="J937" i="2" s="1"/>
  <c r="K937" i="2" s="1"/>
  <c r="H938" i="2"/>
  <c r="I938" i="2" s="1"/>
  <c r="J938" i="2" s="1"/>
  <c r="K938" i="2" s="1"/>
  <c r="H939" i="2"/>
  <c r="I939" i="2" s="1"/>
  <c r="J939" i="2" s="1"/>
  <c r="K939" i="2" s="1"/>
  <c r="H940" i="2"/>
  <c r="I940" i="2" s="1"/>
  <c r="J940" i="2" s="1"/>
  <c r="K940" i="2" s="1"/>
  <c r="H941" i="2"/>
  <c r="I941" i="2" s="1"/>
  <c r="J941" i="2" s="1"/>
  <c r="K941" i="2" s="1"/>
  <c r="H942" i="2"/>
  <c r="I942" i="2" s="1"/>
  <c r="J942" i="2" s="1"/>
  <c r="K942" i="2" s="1"/>
  <c r="H943" i="2"/>
  <c r="I943" i="2" s="1"/>
  <c r="J943" i="2" s="1"/>
  <c r="K943" i="2" s="1"/>
  <c r="H944" i="2"/>
  <c r="I944" i="2" s="1"/>
  <c r="J944" i="2" s="1"/>
  <c r="K944" i="2" s="1"/>
  <c r="H945" i="2"/>
  <c r="I945" i="2" s="1"/>
  <c r="J945" i="2" s="1"/>
  <c r="K945" i="2" s="1"/>
  <c r="H946" i="2"/>
  <c r="I946" i="2" s="1"/>
  <c r="J946" i="2" s="1"/>
  <c r="K946" i="2" s="1"/>
  <c r="H947" i="2"/>
  <c r="I947" i="2" s="1"/>
  <c r="J947" i="2" s="1"/>
  <c r="K947" i="2" s="1"/>
  <c r="H948" i="2"/>
  <c r="I948" i="2" s="1"/>
  <c r="J948" i="2" s="1"/>
  <c r="K948" i="2" s="1"/>
  <c r="H949" i="2"/>
  <c r="I949" i="2" s="1"/>
  <c r="J949" i="2" s="1"/>
  <c r="K949" i="2" s="1"/>
  <c r="H950" i="2"/>
  <c r="I950" i="2" s="1"/>
  <c r="J950" i="2" s="1"/>
  <c r="K950" i="2" s="1"/>
  <c r="H951" i="2"/>
  <c r="I951" i="2" s="1"/>
  <c r="J951" i="2" s="1"/>
  <c r="K951" i="2" s="1"/>
  <c r="H952" i="2"/>
  <c r="I952" i="2" s="1"/>
  <c r="J952" i="2" s="1"/>
  <c r="K952" i="2" s="1"/>
  <c r="H953" i="2"/>
  <c r="I953" i="2" s="1"/>
  <c r="J953" i="2" s="1"/>
  <c r="K953" i="2" s="1"/>
  <c r="H954" i="2"/>
  <c r="I954" i="2" s="1"/>
  <c r="J954" i="2" s="1"/>
  <c r="K954" i="2" s="1"/>
  <c r="H955" i="2"/>
  <c r="I955" i="2" s="1"/>
  <c r="J955" i="2" s="1"/>
  <c r="K955" i="2" s="1"/>
  <c r="H956" i="2"/>
  <c r="I956" i="2" s="1"/>
  <c r="J956" i="2" s="1"/>
  <c r="K956" i="2" s="1"/>
  <c r="H957" i="2"/>
  <c r="I957" i="2" s="1"/>
  <c r="J957" i="2" s="1"/>
  <c r="K957" i="2" s="1"/>
  <c r="H958" i="2"/>
  <c r="I958" i="2" s="1"/>
  <c r="J958" i="2" s="1"/>
  <c r="K958" i="2" s="1"/>
  <c r="H959" i="2"/>
  <c r="I959" i="2" s="1"/>
  <c r="J959" i="2" s="1"/>
  <c r="K959" i="2" s="1"/>
  <c r="H960" i="2"/>
  <c r="I960" i="2" s="1"/>
  <c r="J960" i="2" s="1"/>
  <c r="K960" i="2" s="1"/>
  <c r="H961" i="2"/>
  <c r="I961" i="2" s="1"/>
  <c r="J961" i="2" s="1"/>
  <c r="K961" i="2" s="1"/>
  <c r="H962" i="2"/>
  <c r="I962" i="2" s="1"/>
  <c r="J962" i="2" s="1"/>
  <c r="K962" i="2" s="1"/>
  <c r="H963" i="2"/>
  <c r="I963" i="2" s="1"/>
  <c r="J963" i="2" s="1"/>
  <c r="K963" i="2" s="1"/>
  <c r="H964" i="2"/>
  <c r="I964" i="2" s="1"/>
  <c r="J964" i="2" s="1"/>
  <c r="K964" i="2" s="1"/>
  <c r="H965" i="2"/>
  <c r="I965" i="2" s="1"/>
  <c r="J965" i="2" s="1"/>
  <c r="K965" i="2" s="1"/>
  <c r="H966" i="2"/>
  <c r="I966" i="2" s="1"/>
  <c r="J966" i="2" s="1"/>
  <c r="K966" i="2" s="1"/>
  <c r="H967" i="2"/>
  <c r="I967" i="2" s="1"/>
  <c r="J967" i="2" s="1"/>
  <c r="K967" i="2" s="1"/>
  <c r="H968" i="2"/>
  <c r="I968" i="2" s="1"/>
  <c r="J968" i="2" s="1"/>
  <c r="K968" i="2" s="1"/>
  <c r="H969" i="2"/>
  <c r="I969" i="2" s="1"/>
  <c r="J969" i="2" s="1"/>
  <c r="K969" i="2" s="1"/>
  <c r="H970" i="2"/>
  <c r="I970" i="2" s="1"/>
  <c r="J970" i="2" s="1"/>
  <c r="K970" i="2" s="1"/>
  <c r="H971" i="2"/>
  <c r="I971" i="2" s="1"/>
  <c r="J971" i="2" s="1"/>
  <c r="K971" i="2" s="1"/>
  <c r="H972" i="2"/>
  <c r="I972" i="2" s="1"/>
  <c r="J972" i="2" s="1"/>
  <c r="K972" i="2" s="1"/>
  <c r="H973" i="2"/>
  <c r="I973" i="2" s="1"/>
  <c r="J973" i="2" s="1"/>
  <c r="K973" i="2" s="1"/>
  <c r="I974" i="2"/>
  <c r="J974" i="2" s="1"/>
  <c r="K974" i="2" s="1"/>
  <c r="H975" i="2"/>
  <c r="I975" i="2" s="1"/>
  <c r="J975" i="2" s="1"/>
  <c r="K975" i="2" s="1"/>
  <c r="H976" i="2"/>
  <c r="I976" i="2" s="1"/>
  <c r="J976" i="2" s="1"/>
  <c r="K976" i="2" s="1"/>
  <c r="H977" i="2"/>
  <c r="I977" i="2" s="1"/>
  <c r="J977" i="2" s="1"/>
  <c r="K977" i="2" s="1"/>
  <c r="H978" i="2"/>
  <c r="I978" i="2" s="1"/>
  <c r="J978" i="2" s="1"/>
  <c r="K978" i="2" s="1"/>
  <c r="H979" i="2"/>
  <c r="I979" i="2" s="1"/>
  <c r="J979" i="2" s="1"/>
  <c r="K979" i="2" s="1"/>
  <c r="H980" i="2"/>
  <c r="I980" i="2" s="1"/>
  <c r="J980" i="2" s="1"/>
  <c r="K980" i="2" s="1"/>
  <c r="H981" i="2"/>
  <c r="I981" i="2" s="1"/>
  <c r="J981" i="2" s="1"/>
  <c r="K981" i="2" s="1"/>
  <c r="H982" i="2"/>
  <c r="I982" i="2" s="1"/>
  <c r="J982" i="2" s="1"/>
  <c r="K982" i="2" s="1"/>
  <c r="H983" i="2"/>
  <c r="I983" i="2" s="1"/>
  <c r="J983" i="2" s="1"/>
  <c r="K983" i="2" s="1"/>
  <c r="H984" i="2"/>
  <c r="I984" i="2" s="1"/>
  <c r="J984" i="2" s="1"/>
  <c r="K984" i="2" s="1"/>
  <c r="H985" i="2"/>
  <c r="I985" i="2" s="1"/>
  <c r="J985" i="2" s="1"/>
  <c r="K985" i="2" s="1"/>
  <c r="H986" i="2"/>
  <c r="I986" i="2" s="1"/>
  <c r="J986" i="2" s="1"/>
  <c r="K986" i="2" s="1"/>
  <c r="H987" i="2"/>
  <c r="I987" i="2" s="1"/>
  <c r="J987" i="2" s="1"/>
  <c r="K987" i="2" s="1"/>
  <c r="H988" i="2"/>
  <c r="I988" i="2" s="1"/>
  <c r="J988" i="2" s="1"/>
  <c r="K988" i="2" s="1"/>
  <c r="H989" i="2"/>
  <c r="I989" i="2" s="1"/>
  <c r="J989" i="2" s="1"/>
  <c r="K989" i="2" s="1"/>
  <c r="H990" i="2"/>
  <c r="I990" i="2" s="1"/>
  <c r="J990" i="2" s="1"/>
  <c r="K990" i="2" s="1"/>
  <c r="H991" i="2"/>
  <c r="I991" i="2" s="1"/>
  <c r="J991" i="2" s="1"/>
  <c r="K991" i="2" s="1"/>
  <c r="H992" i="2"/>
  <c r="I992" i="2" s="1"/>
  <c r="J992" i="2" s="1"/>
  <c r="K992" i="2" s="1"/>
  <c r="H993" i="2"/>
  <c r="I993" i="2" s="1"/>
  <c r="J993" i="2" s="1"/>
  <c r="K993" i="2" s="1"/>
  <c r="H994" i="2"/>
  <c r="I994" i="2" s="1"/>
  <c r="J994" i="2" s="1"/>
  <c r="K994" i="2" s="1"/>
  <c r="H995" i="2"/>
  <c r="I995" i="2" s="1"/>
  <c r="J995" i="2" s="1"/>
  <c r="K995" i="2" s="1"/>
  <c r="H996" i="2"/>
  <c r="I996" i="2" s="1"/>
  <c r="J996" i="2" s="1"/>
  <c r="K996" i="2" s="1"/>
  <c r="H997" i="2"/>
  <c r="I997" i="2" s="1"/>
  <c r="J997" i="2" s="1"/>
  <c r="K997" i="2" s="1"/>
  <c r="H998" i="2"/>
  <c r="I998" i="2" s="1"/>
  <c r="J998" i="2" s="1"/>
  <c r="K998" i="2" s="1"/>
  <c r="H999" i="2"/>
  <c r="I999" i="2" s="1"/>
  <c r="J999" i="2" s="1"/>
  <c r="K999" i="2" s="1"/>
  <c r="H1000" i="2"/>
  <c r="I1000" i="2" s="1"/>
  <c r="J1000" i="2" s="1"/>
  <c r="K1000" i="2" s="1"/>
  <c r="H1001" i="2"/>
  <c r="I1001" i="2" s="1"/>
  <c r="J1001" i="2" s="1"/>
  <c r="K1001" i="2" s="1"/>
  <c r="H2" i="2"/>
  <c r="I2" i="2" s="1"/>
  <c r="J2" i="2" s="1"/>
  <c r="K2" i="2"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2"/>
        </ext>
      </extLst>
    </bk>
    <bk>
      <extLst>
        <ext uri="{3e2802c4-a4d2-4d8b-9148-e3be6c30e623}">
          <xlrd:rvb i="23"/>
        </ext>
      </extLst>
    </bk>
    <bk>
      <extLst>
        <ext uri="{3e2802c4-a4d2-4d8b-9148-e3be6c30e623}">
          <xlrd:rvb i="30"/>
        </ext>
      </extLst>
    </bk>
    <bk>
      <extLst>
        <ext uri="{3e2802c4-a4d2-4d8b-9148-e3be6c30e623}">
          <xlrd:rvb i="39"/>
        </ext>
      </extLst>
    </bk>
  </futureMetadata>
  <valueMetadata count="5">
    <bk>
      <rc t="1" v="0"/>
    </bk>
    <bk>
      <rc t="1" v="1"/>
    </bk>
    <bk>
      <rc t="1" v="2"/>
    </bk>
    <bk>
      <rc t="1" v="3"/>
    </bk>
    <bk>
      <rc t="1" v="4"/>
    </bk>
  </valueMetadata>
</metadata>
</file>

<file path=xl/sharedStrings.xml><?xml version="1.0" encoding="utf-8"?>
<sst xmlns="http://schemas.openxmlformats.org/spreadsheetml/2006/main" count="14140" uniqueCount="1144">
  <si>
    <t>Invoice ID</t>
  </si>
  <si>
    <t>Branch</t>
  </si>
  <si>
    <t>City</t>
  </si>
  <si>
    <t>Customer type</t>
  </si>
  <si>
    <t>Gender</t>
  </si>
  <si>
    <t>Product line</t>
  </si>
  <si>
    <t>Unit price</t>
  </si>
  <si>
    <t>Quantity</t>
  </si>
  <si>
    <t>Date</t>
  </si>
  <si>
    <t>Payment</t>
  </si>
  <si>
    <t>Rating</t>
  </si>
  <si>
    <t>750-67-8428</t>
  </si>
  <si>
    <t>A</t>
  </si>
  <si>
    <t>Member</t>
  </si>
  <si>
    <t>Health and beauty</t>
  </si>
  <si>
    <t>Ewallet</t>
  </si>
  <si>
    <t>226-31-3081</t>
  </si>
  <si>
    <t>C</t>
  </si>
  <si>
    <t>Normal</t>
  </si>
  <si>
    <t>Electronic accessories</t>
  </si>
  <si>
    <t>Cash</t>
  </si>
  <si>
    <t>631-41-3108</t>
  </si>
  <si>
    <t>Home and lifestyle</t>
  </si>
  <si>
    <t>Credit card</t>
  </si>
  <si>
    <t>123-19-1176</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</si>
  <si>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</si>
  <si>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</si>
  <si>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</si>
  <si>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</si>
  <si>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</si>
  <si>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</si>
  <si>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</si>
  <si>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</si>
  <si>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</si>
  <si>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</si>
  <si>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</si>
  <si>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</si>
  <si>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</si>
  <si>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</si>
  <si>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</si>
  <si>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</si>
  <si>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</si>
  <si>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</si>
  <si>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</si>
  <si>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</si>
  <si>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</si>
  <si>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</si>
  <si>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</si>
  <si>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</si>
  <si>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</si>
  <si>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</si>
  <si>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</si>
  <si>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</si>
  <si>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</si>
  <si>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</si>
  <si>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</si>
  <si>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</si>
  <si>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</si>
  <si>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</si>
  <si>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</si>
  <si>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</si>
  <si>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</si>
  <si>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</si>
  <si>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</si>
  <si>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</si>
  <si>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</si>
  <si>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</si>
  <si>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</si>
  <si>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</si>
  <si>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</si>
  <si>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</si>
  <si>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</si>
  <si>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</si>
  <si>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</si>
  <si>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</si>
  <si>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</si>
  <si>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</si>
  <si>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</si>
  <si>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</si>
  <si>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</si>
  <si>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</si>
  <si>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</si>
  <si>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</si>
  <si>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</si>
  <si>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</si>
  <si>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</si>
  <si>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</si>
  <si>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</si>
  <si>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</si>
  <si>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</si>
  <si>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</si>
  <si>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</si>
  <si>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</si>
  <si>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</si>
  <si>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</si>
  <si>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</si>
  <si>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</si>
  <si>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</si>
  <si>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</si>
  <si>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</si>
  <si>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</si>
  <si>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</si>
  <si>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</si>
  <si>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</si>
  <si>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</si>
  <si>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</si>
  <si>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</si>
  <si>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</si>
  <si>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</si>
  <si>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</si>
  <si>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</si>
  <si>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</si>
  <si>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</si>
  <si>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</si>
  <si>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</si>
  <si>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</si>
  <si>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</si>
  <si>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</si>
  <si>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</si>
  <si>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</si>
  <si>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</si>
  <si>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</si>
  <si>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</si>
  <si>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</si>
  <si>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</si>
  <si>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</si>
  <si>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</si>
  <si>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</si>
  <si>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</si>
  <si>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</si>
  <si>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</si>
  <si>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</si>
  <si>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</si>
  <si>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</si>
  <si>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</si>
  <si>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</si>
  <si>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</si>
  <si>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</si>
  <si>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</si>
  <si>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</si>
  <si>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</si>
  <si>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</si>
  <si>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</si>
  <si>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</si>
  <si>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</si>
  <si>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</si>
  <si>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</si>
  <si>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</si>
  <si>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</si>
  <si>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</si>
  <si>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</si>
  <si>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</si>
  <si>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</si>
  <si>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</si>
  <si>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</si>
  <si>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</si>
  <si>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</si>
  <si>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</si>
  <si>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</si>
  <si>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</si>
  <si>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</si>
  <si>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</si>
  <si>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</si>
  <si>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</si>
  <si>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</si>
  <si>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</si>
  <si>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</si>
  <si>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</si>
  <si>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</si>
  <si>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</si>
  <si>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</si>
  <si>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</si>
  <si>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</si>
  <si>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</si>
  <si>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</si>
  <si>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</si>
  <si>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</si>
  <si>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</si>
  <si>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</si>
  <si>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</si>
  <si>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</si>
  <si>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</si>
  <si>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</si>
  <si>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</si>
  <si>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</si>
  <si>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</si>
  <si>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</si>
  <si>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</si>
  <si>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</si>
  <si>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</si>
  <si>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</si>
  <si>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</si>
  <si>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</si>
  <si>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</si>
  <si>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</si>
  <si>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</si>
  <si>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</si>
  <si>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</si>
  <si>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</si>
  <si>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</si>
  <si>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</si>
  <si>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</si>
  <si>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</si>
  <si>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</si>
  <si>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</si>
  <si>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</si>
  <si>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</si>
  <si>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</si>
  <si>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</si>
  <si>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</si>
  <si>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</si>
  <si>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</si>
  <si>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</si>
  <si>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</si>
  <si>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</si>
  <si>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</si>
  <si>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</si>
  <si>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</si>
  <si>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</si>
  <si>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</si>
  <si>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</si>
  <si>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</si>
  <si>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</si>
  <si>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</si>
  <si>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</si>
  <si>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</si>
  <si>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</si>
  <si>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</si>
  <si>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</si>
  <si>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</si>
  <si>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</si>
  <si>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</si>
  <si>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</si>
  <si>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</si>
  <si>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</si>
  <si>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</si>
  <si>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</si>
  <si>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</si>
  <si>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</si>
  <si>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</si>
  <si>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</si>
  <si>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</si>
  <si>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</si>
  <si>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</si>
  <si>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</si>
  <si>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</si>
  <si>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</si>
  <si>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</si>
  <si>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</si>
  <si>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</si>
  <si>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</si>
  <si>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</si>
  <si>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</si>
  <si>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</si>
  <si>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</si>
  <si>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</si>
  <si>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</si>
  <si>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</si>
  <si>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</si>
  <si>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</si>
  <si>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</si>
  <si>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</si>
  <si>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</si>
  <si>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</si>
  <si>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</si>
  <si>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</si>
  <si>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</si>
  <si>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</si>
  <si>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</si>
  <si>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</si>
  <si>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</si>
  <si>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</si>
  <si>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</si>
  <si>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</si>
  <si>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</si>
  <si>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</si>
  <si>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</si>
  <si>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</si>
  <si>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</si>
  <si>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</si>
  <si>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</si>
  <si>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</si>
  <si>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</si>
  <si>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</si>
  <si>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</si>
  <si>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</si>
  <si>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</si>
  <si>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</si>
  <si>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</si>
  <si>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</si>
  <si>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</si>
  <si>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</si>
  <si>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</si>
  <si>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</si>
  <si>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</si>
  <si>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</si>
  <si>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</si>
  <si>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</si>
  <si>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</si>
  <si>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</si>
  <si>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</si>
  <si>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</si>
  <si>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</si>
  <si>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</si>
  <si>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</si>
  <si>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</si>
  <si>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</si>
  <si>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</si>
  <si>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</si>
  <si>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</si>
  <si>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</si>
  <si>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</si>
  <si>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</si>
  <si>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</si>
  <si>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</si>
  <si>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</si>
  <si>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</si>
  <si>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</si>
  <si>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</si>
  <si>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</si>
  <si>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</si>
  <si>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</si>
  <si>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</si>
  <si>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</si>
  <si>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</si>
  <si>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</si>
  <si>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</si>
  <si>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</si>
  <si>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</si>
  <si>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</si>
  <si>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</si>
  <si>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</si>
  <si>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</si>
  <si>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</si>
  <si>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</si>
  <si>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</si>
  <si>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</si>
  <si>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</si>
  <si>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</si>
  <si>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</si>
  <si>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</si>
  <si>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</si>
  <si>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</si>
  <si>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</si>
  <si>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</si>
  <si>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</si>
  <si>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</si>
  <si>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</si>
  <si>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</si>
  <si>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</si>
  <si>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</si>
  <si>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</si>
  <si>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</si>
  <si>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</si>
  <si>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</si>
  <si>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</si>
  <si>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</si>
  <si>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</si>
  <si>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</si>
  <si>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</si>
  <si>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</si>
  <si>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</si>
  <si>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</si>
  <si>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</si>
  <si>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</si>
  <si>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</si>
  <si>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</si>
  <si>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</si>
  <si>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</si>
  <si>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</si>
  <si>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</si>
  <si>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</si>
  <si>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</si>
  <si>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</si>
  <si>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</si>
  <si>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</si>
  <si>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</si>
  <si>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</si>
  <si>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</si>
  <si>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</si>
  <si>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</si>
  <si>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</si>
  <si>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</si>
  <si>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</si>
  <si>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</si>
  <si>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</si>
  <si>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</si>
  <si>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</si>
  <si>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</si>
  <si>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</si>
  <si>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</si>
  <si>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</si>
  <si>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</si>
  <si>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</si>
  <si>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</si>
  <si>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</si>
  <si>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</si>
  <si>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</si>
  <si>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</si>
  <si>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</si>
  <si>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</si>
  <si>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</si>
  <si>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</si>
  <si>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</si>
  <si>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</si>
  <si>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</si>
  <si>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</si>
  <si>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</si>
  <si>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</si>
  <si>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</si>
  <si>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</si>
  <si>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</si>
  <si>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</si>
  <si>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</si>
  <si>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</si>
  <si>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</si>
  <si>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</si>
  <si>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</si>
  <si>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</si>
  <si>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</si>
  <si>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</si>
  <si>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</si>
  <si>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</si>
  <si>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</si>
  <si>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</si>
  <si>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</si>
  <si>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</si>
  <si>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</si>
  <si>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</si>
  <si>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</si>
  <si>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</si>
  <si>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</si>
  <si>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</si>
  <si>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</si>
  <si>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</si>
  <si>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</si>
  <si>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</si>
  <si>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</si>
  <si>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</si>
  <si>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</si>
  <si>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</si>
  <si>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</si>
  <si>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</si>
  <si>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</si>
  <si>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</si>
  <si>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</si>
  <si>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</si>
  <si>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</si>
  <si>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</si>
  <si>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</si>
  <si>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</si>
  <si>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</si>
  <si>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</si>
  <si>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</si>
  <si>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</si>
  <si>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</si>
  <si>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</si>
  <si>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</si>
  <si>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</si>
  <si>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</si>
  <si>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</si>
  <si>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</si>
  <si>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</si>
  <si>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</si>
  <si>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</si>
  <si>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</si>
  <si>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</si>
  <si>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</si>
  <si>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</si>
  <si>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</si>
  <si>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</si>
  <si>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</si>
  <si>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</si>
  <si>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</si>
  <si>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</si>
  <si>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</si>
  <si>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</si>
  <si>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</si>
  <si>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</si>
  <si>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</si>
  <si>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</si>
  <si>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</si>
  <si>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</si>
  <si>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</si>
  <si>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</si>
  <si>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</si>
  <si>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</si>
  <si>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</si>
  <si>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</si>
  <si>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</si>
  <si>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</si>
  <si>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</si>
  <si>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</si>
  <si>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</si>
  <si>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</si>
  <si>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</si>
  <si>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</si>
  <si>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</si>
  <si>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</si>
  <si>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</si>
  <si>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</si>
  <si>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</si>
  <si>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</si>
  <si>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</si>
  <si>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</si>
  <si>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</si>
  <si>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</si>
  <si>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</si>
  <si>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</si>
  <si>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</si>
  <si>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</si>
  <si>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</si>
  <si>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</si>
  <si>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</si>
  <si>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</si>
  <si>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</si>
  <si>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</si>
  <si>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</si>
  <si>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</si>
  <si>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</si>
  <si>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</si>
  <si>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</si>
  <si>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</si>
  <si>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</si>
  <si>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</si>
  <si>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</si>
  <si>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</si>
  <si>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</si>
  <si>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</si>
  <si>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</si>
  <si>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</si>
  <si>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</si>
  <si>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</si>
  <si>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</si>
  <si>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</si>
  <si>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</si>
  <si>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</si>
  <si>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</si>
  <si>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</si>
  <si>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</si>
  <si>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</si>
  <si>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</si>
  <si>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</si>
  <si>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</si>
  <si>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</si>
  <si>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</si>
  <si>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</si>
  <si>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</si>
  <si>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</si>
  <si>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</si>
  <si>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</si>
  <si>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</si>
  <si>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</si>
  <si>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</si>
  <si>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</si>
  <si>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</si>
  <si>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</si>
  <si>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</si>
  <si>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</si>
  <si>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</si>
  <si>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</si>
  <si>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</si>
  <si>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</si>
  <si>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</si>
  <si>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</si>
  <si>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</si>
  <si>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</si>
  <si>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</si>
  <si>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</si>
  <si>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</si>
  <si>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</si>
  <si>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</si>
  <si>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</si>
  <si>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</si>
  <si>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</si>
  <si>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</si>
  <si>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</si>
  <si>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</si>
  <si>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</si>
  <si>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</si>
  <si>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</si>
  <si>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</si>
  <si>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</si>
  <si>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</si>
  <si>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</si>
  <si>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</si>
  <si>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</si>
  <si>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</si>
  <si>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</si>
  <si>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</si>
  <si>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</si>
  <si>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</si>
  <si>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</si>
  <si>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</si>
  <si>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</si>
  <si>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</si>
  <si>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</si>
  <si>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</si>
  <si>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</si>
  <si>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</si>
  <si>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</si>
  <si>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</si>
  <si>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</si>
  <si>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</si>
  <si>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</si>
  <si>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</si>
  <si>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</si>
  <si>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</si>
  <si>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</si>
  <si>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</si>
  <si>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</si>
  <si>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</si>
  <si>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</si>
  <si>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</si>
  <si>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</si>
  <si>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</si>
  <si>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</si>
  <si>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</si>
  <si>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</si>
  <si>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</si>
  <si>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</si>
  <si>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</si>
  <si>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</si>
  <si>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</si>
  <si>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</si>
  <si>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</si>
  <si>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</si>
  <si>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</si>
  <si>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</si>
  <si>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</si>
  <si>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</si>
  <si>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</si>
  <si>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</si>
  <si>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</si>
  <si>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</si>
  <si>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</si>
  <si>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</si>
  <si>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</si>
  <si>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</si>
  <si>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</si>
  <si>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</si>
  <si>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</si>
  <si>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</si>
  <si>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</si>
  <si>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</si>
  <si>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</si>
  <si>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</si>
  <si>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</si>
  <si>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</si>
  <si>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</si>
  <si>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</si>
  <si>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</si>
  <si>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</si>
  <si>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</si>
  <si>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</si>
  <si>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</si>
  <si>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</si>
  <si>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</si>
  <si>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</si>
  <si>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</si>
  <si>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</si>
  <si>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</si>
  <si>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</si>
  <si>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</si>
  <si>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</si>
  <si>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</si>
  <si>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</si>
  <si>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</si>
  <si>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</si>
  <si>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</si>
  <si>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</si>
  <si>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</si>
  <si>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</si>
  <si>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</si>
  <si>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</si>
  <si>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</si>
  <si>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</si>
  <si>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</si>
  <si>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</si>
  <si>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</si>
  <si>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</si>
  <si>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</si>
  <si>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</si>
  <si>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</si>
  <si>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</si>
  <si>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</si>
  <si>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</si>
  <si>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</si>
  <si>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</si>
  <si>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</si>
  <si>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</si>
  <si>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</si>
  <si>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</si>
  <si>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</si>
  <si>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</si>
  <si>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</si>
  <si>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</si>
  <si>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</si>
  <si>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</si>
  <si>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</si>
  <si>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</si>
  <si>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</si>
  <si>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</si>
  <si>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</si>
  <si>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</si>
  <si>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</si>
  <si>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</si>
  <si>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</si>
  <si>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</si>
  <si>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</si>
  <si>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</si>
  <si>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</si>
  <si>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</si>
  <si>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</si>
  <si>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</si>
  <si>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</si>
  <si>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</si>
  <si>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</si>
  <si>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</si>
  <si>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</si>
  <si>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</si>
  <si>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</si>
  <si>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</si>
  <si>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</si>
  <si>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</si>
  <si>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</si>
  <si>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</si>
  <si>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</si>
  <si>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</si>
  <si>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</si>
  <si>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</si>
  <si>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</si>
  <si>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</si>
  <si>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</si>
  <si>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</si>
  <si>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</si>
  <si>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</si>
  <si>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</si>
  <si>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</si>
  <si>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</si>
  <si>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</si>
  <si>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</si>
  <si>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</si>
  <si>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</si>
  <si>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</si>
  <si>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</si>
  <si>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</si>
  <si>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</si>
  <si>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</si>
  <si>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</si>
  <si>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</si>
  <si>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</si>
  <si>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</si>
  <si>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</si>
  <si>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</si>
  <si>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</si>
  <si>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</si>
  <si>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</si>
  <si>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</si>
  <si>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</si>
  <si>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</si>
  <si>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</si>
  <si>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</si>
  <si>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</si>
  <si>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</si>
  <si>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</si>
  <si>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</si>
  <si>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</si>
  <si>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</si>
  <si>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</si>
  <si>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</si>
  <si>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</si>
  <si>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</si>
  <si>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</si>
  <si>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</si>
  <si>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</si>
  <si>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</si>
  <si>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</si>
  <si>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</si>
  <si>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</si>
  <si>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</si>
  <si>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</si>
  <si>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</si>
  <si>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</si>
  <si>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</si>
  <si>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</si>
  <si>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</si>
  <si>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</si>
  <si>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</si>
  <si>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</si>
  <si>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</si>
  <si>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</si>
  <si>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</si>
  <si>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</si>
  <si>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</si>
  <si>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</si>
  <si>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</si>
  <si>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</si>
  <si>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</si>
  <si>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</si>
  <si>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</si>
  <si>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</si>
  <si>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</si>
  <si>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</si>
  <si>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</si>
  <si>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</si>
  <si>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</si>
  <si>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</si>
  <si>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</si>
  <si>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</si>
  <si>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</si>
  <si>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</si>
  <si>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</si>
  <si>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</si>
  <si>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</si>
  <si>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</si>
  <si>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</si>
  <si>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</si>
  <si>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</si>
  <si>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</si>
  <si>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</si>
  <si>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</si>
  <si>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</si>
  <si>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</si>
  <si>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</si>
  <si>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</si>
  <si>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</si>
  <si>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</si>
  <si>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</si>
  <si>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</si>
  <si>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</si>
  <si>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</si>
  <si>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</si>
  <si>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</si>
  <si>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</si>
  <si>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</si>
  <si>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</si>
  <si>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</si>
  <si>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</si>
  <si>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</si>
  <si>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</si>
  <si>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</si>
  <si>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</si>
  <si>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</si>
  <si>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</si>
  <si>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</si>
  <si>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</si>
  <si>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</si>
  <si>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</si>
  <si>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</si>
  <si>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</si>
  <si>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</si>
  <si>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</si>
  <si>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</si>
  <si>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</si>
  <si>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</si>
  <si>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</si>
  <si>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</si>
  <si>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</si>
  <si>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</si>
  <si>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</si>
  <si>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</si>
  <si>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</si>
  <si>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</si>
  <si>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</si>
  <si>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</si>
  <si>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</si>
  <si>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</si>
  <si>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</si>
  <si>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</si>
  <si>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</si>
  <si>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</si>
  <si>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</si>
  <si>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</si>
  <si>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</si>
  <si>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</si>
  <si>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</si>
  <si>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</si>
  <si>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</si>
  <si>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</si>
  <si>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</si>
  <si>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</si>
  <si>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</si>
  <si>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</si>
  <si>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</si>
  <si>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</si>
  <si>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</si>
  <si>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</si>
  <si>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</si>
  <si>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</si>
  <si>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</si>
  <si>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</si>
  <si>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</si>
  <si>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</si>
  <si>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</si>
  <si>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</si>
  <si>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</si>
  <si>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</si>
  <si>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</si>
  <si>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</si>
  <si>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</si>
  <si>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</si>
  <si>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</si>
  <si>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</si>
  <si>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</si>
  <si>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</si>
  <si>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</si>
  <si>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</si>
  <si>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</si>
  <si>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</si>
  <si>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</si>
  <si>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</si>
  <si>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</si>
  <si>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</si>
  <si>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</si>
  <si>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</si>
  <si>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</si>
  <si>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</si>
  <si>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</si>
  <si>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</si>
  <si>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</si>
  <si>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</si>
  <si>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</si>
  <si>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</si>
  <si>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</si>
  <si>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</si>
  <si>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</si>
  <si>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</si>
  <si>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</si>
  <si>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</si>
  <si>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</si>
  <si>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</si>
  <si>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</si>
  <si>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</si>
  <si>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</si>
  <si>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</si>
  <si>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</si>
  <si>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</si>
  <si>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</si>
  <si>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</si>
  <si>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</si>
  <si>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</si>
  <si>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</si>
  <si>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</si>
  <si>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</si>
  <si>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</si>
  <si>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</si>
  <si>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</si>
  <si>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</si>
  <si>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</si>
  <si>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</si>
  <si>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</si>
  <si>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</si>
  <si>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</si>
  <si>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</si>
  <si>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</si>
  <si>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</si>
  <si>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</si>
  <si>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</si>
  <si>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</si>
  <si>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</si>
  <si>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</si>
  <si>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</si>
  <si>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</si>
  <si>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</si>
  <si>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</si>
  <si>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</si>
  <si>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</si>
  <si>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</si>
  <si>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</si>
  <si>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</si>
  <si>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</si>
  <si>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</si>
  <si>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</si>
  <si>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</si>
  <si>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</si>
  <si>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</si>
  <si>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</si>
  <si>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</si>
  <si>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</si>
  <si>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</si>
  <si>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</si>
  <si>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</si>
  <si>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</si>
  <si>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</si>
  <si>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</si>
  <si>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</si>
  <si>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</si>
  <si>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</si>
  <si>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</si>
  <si>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</si>
  <si>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</si>
  <si>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</si>
  <si>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</si>
  <si>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</si>
  <si>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</si>
  <si>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</si>
  <si>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</si>
  <si>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</si>
  <si>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</si>
  <si>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</si>
  <si>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</si>
  <si>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</si>
  <si>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</si>
  <si>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</si>
  <si>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</si>
  <si>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</si>
  <si>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</si>
  <si>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</si>
  <si>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</si>
  <si>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</si>
  <si>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</si>
  <si>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</si>
  <si>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</si>
  <si>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</si>
  <si>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</si>
  <si>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</si>
  <si>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</si>
  <si>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</si>
  <si>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</si>
  <si>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</si>
  <si>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</si>
  <si>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</si>
  <si>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</si>
  <si>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</si>
  <si>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Etobicoke</t>
  </si>
  <si>
    <t>F</t>
  </si>
  <si>
    <t>M</t>
  </si>
  <si>
    <t>Brampton</t>
  </si>
  <si>
    <t>Mississauga</t>
  </si>
  <si>
    <t>Toronto</t>
  </si>
  <si>
    <t>Scarborough</t>
  </si>
  <si>
    <t>York</t>
  </si>
  <si>
    <t>Additional Details</t>
  </si>
  <si>
    <t>Mark Up %</t>
  </si>
  <si>
    <t>Assumptions Made</t>
  </si>
  <si>
    <t>Female</t>
  </si>
  <si>
    <t>Male</t>
  </si>
  <si>
    <t>Product Line</t>
  </si>
  <si>
    <t>Gross Profit</t>
  </si>
  <si>
    <t>Total Selling Price</t>
  </si>
  <si>
    <t>Gross Profit %</t>
  </si>
  <si>
    <t xml:space="preserve">COGS per unit </t>
  </si>
  <si>
    <t>Row Labels</t>
  </si>
  <si>
    <t>Grand Total</t>
  </si>
  <si>
    <t>Column Labels</t>
  </si>
  <si>
    <t>Sum of Gross Profit %</t>
  </si>
  <si>
    <t>Sum of Total Selling Price</t>
  </si>
  <si>
    <t>Sum of Rating</t>
  </si>
  <si>
    <t>Jan</t>
  </si>
  <si>
    <t>Feb</t>
  </si>
  <si>
    <t>Mar</t>
  </si>
  <si>
    <t>Selling per Unit</t>
  </si>
  <si>
    <t>Payment Type</t>
  </si>
  <si>
    <t>1/5/2022</t>
  </si>
  <si>
    <t>3/8/2022</t>
  </si>
  <si>
    <t>3/3/2022</t>
  </si>
  <si>
    <t>1/27/2022</t>
  </si>
  <si>
    <t>2/8/2022</t>
  </si>
  <si>
    <t>3/25/2022</t>
  </si>
  <si>
    <t>2/25/2022</t>
  </si>
  <si>
    <t>2/24/2022</t>
  </si>
  <si>
    <t>1/10/2022</t>
  </si>
  <si>
    <t>2/20/2022</t>
  </si>
  <si>
    <t>2/6/2022</t>
  </si>
  <si>
    <t>3/9/2022</t>
  </si>
  <si>
    <t>2/12/2022</t>
  </si>
  <si>
    <t>2/7/2022</t>
  </si>
  <si>
    <t>3/29/2022</t>
  </si>
  <si>
    <t>1/15/2022</t>
  </si>
  <si>
    <t>3/11/2022</t>
  </si>
  <si>
    <t>1/1/2022</t>
  </si>
  <si>
    <t>1/21/2022</t>
  </si>
  <si>
    <t>3/5/2022</t>
  </si>
  <si>
    <t>3/15/2022</t>
  </si>
  <si>
    <t>2/17/2022</t>
  </si>
  <si>
    <t>3/2/2022</t>
  </si>
  <si>
    <t>3/22/2022</t>
  </si>
  <si>
    <t>3/10/2022</t>
  </si>
  <si>
    <t>1/25/2022</t>
  </si>
  <si>
    <t>1/28/2022</t>
  </si>
  <si>
    <t>1/7/2022</t>
  </si>
  <si>
    <t>3/23/2022</t>
  </si>
  <si>
    <t>1/17/2022</t>
  </si>
  <si>
    <t>2/2/2022</t>
  </si>
  <si>
    <t>3/4/2022</t>
  </si>
  <si>
    <t>3/16/2022</t>
  </si>
  <si>
    <t>2/27/2022</t>
  </si>
  <si>
    <t>2/10/2022</t>
  </si>
  <si>
    <t>3/19/2022</t>
  </si>
  <si>
    <t>2/3/2022</t>
  </si>
  <si>
    <t>3/7/2022</t>
  </si>
  <si>
    <t>2/28/2022</t>
  </si>
  <si>
    <t>3/27/2022</t>
  </si>
  <si>
    <t>1/20/2022</t>
  </si>
  <si>
    <t>3/12/2022</t>
  </si>
  <si>
    <t>2/15/2022</t>
  </si>
  <si>
    <t>3/6/2022</t>
  </si>
  <si>
    <t>2/14/2022</t>
  </si>
  <si>
    <t>3/13/2022</t>
  </si>
  <si>
    <t>1/24/2022</t>
  </si>
  <si>
    <t>1/6/2022</t>
  </si>
  <si>
    <t>2/11/2022</t>
  </si>
  <si>
    <t>1/22/2022</t>
  </si>
  <si>
    <t>1/13/2022</t>
  </si>
  <si>
    <t>1/9/2022</t>
  </si>
  <si>
    <t>1/12/2022</t>
  </si>
  <si>
    <t>1/26/2022</t>
  </si>
  <si>
    <t>1/23/2022</t>
  </si>
  <si>
    <t>2/23/2022</t>
  </si>
  <si>
    <t>1/2/2022</t>
  </si>
  <si>
    <t>2/9/2022</t>
  </si>
  <si>
    <t>3/26/2022</t>
  </si>
  <si>
    <t>3/1/2022</t>
  </si>
  <si>
    <t>2/1/2022</t>
  </si>
  <si>
    <t>3/28/2022</t>
  </si>
  <si>
    <t>3/24/2022</t>
  </si>
  <si>
    <t>2/5/2022</t>
  </si>
  <si>
    <t>1/19/2022</t>
  </si>
  <si>
    <t>1/16/2022</t>
  </si>
  <si>
    <t>1/8/2022</t>
  </si>
  <si>
    <t>2/18/2022</t>
  </si>
  <si>
    <t>1/18/2022</t>
  </si>
  <si>
    <t>2/16/2022</t>
  </si>
  <si>
    <t>2/22/2022</t>
  </si>
  <si>
    <t>1/29/2022</t>
  </si>
  <si>
    <t>1/4/2022</t>
  </si>
  <si>
    <t>3/30/2022</t>
  </si>
  <si>
    <t>1/30/2022</t>
  </si>
  <si>
    <t>1/3/2022</t>
  </si>
  <si>
    <t>3/21/2022</t>
  </si>
  <si>
    <t>2/13/2022</t>
  </si>
  <si>
    <t>1/14/2022</t>
  </si>
  <si>
    <t>3/18/2022</t>
  </si>
  <si>
    <t>3/20/2022</t>
  </si>
  <si>
    <t>2/21/2022</t>
  </si>
  <si>
    <t>1/31/2022</t>
  </si>
  <si>
    <t>1/11/2022</t>
  </si>
  <si>
    <t>2/26/2022</t>
  </si>
  <si>
    <t>3/17/2022</t>
  </si>
  <si>
    <t>3/14/2022</t>
  </si>
  <si>
    <t>2/4/2022</t>
  </si>
  <si>
    <t>2/19/2022</t>
  </si>
  <si>
    <t>Sales Data of SuperMarket for 1st Quarter (Jan-Mar'22)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</si>
</sst>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
    <numFmt numFmtId="165" formatCode="[$-1009]d/mmm/yy;@"/>
    <numFmt numFmtId="166" formatCode="[$-F800]dddd\,\ mmmm\ dd\,\ yyyy"/>
  </numFmts>
  <fonts count="6"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1"/>
      <color theme="0"/>
      <name val="Calibri"/>
      <family val="2"/>
      <scheme val="minor"/>
    </font>
    <font>
      <b/>
      <i/>
      <sz val="3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10" fontId="0" fillId="0" borderId="0" xfId="0" applyNumberFormat="1"/>
    <xf numFmtId="0" fontId="0" fillId="0" borderId="0" xfId="0" applyAlignment="1">
      <alignment horizontal="center" vertical="center"/>
    </xf>
    <xf numFmtId="2" fontId="0" fillId="0" borderId="0" xfId="0" applyNumberFormat="1" applyAlignment="1">
      <alignment horizontal="center" vertical="center"/>
    </xf>
    <xf numFmtId="2" fontId="0" fillId="0" borderId="0" xfId="0" applyNumberFormat="1"/>
    <xf numFmtId="49" fontId="0" fillId="0" borderId="0" xfId="0" applyNumberFormat="1" applyAlignment="1">
      <alignment horizontal="center" vertical="center"/>
    </xf>
    <xf numFmtId="49" fontId="0" fillId="0" borderId="0" xfId="0" applyNumberFormat="1"/>
    <xf numFmtId="44" fontId="0" fillId="0" borderId="0" xfId="1" applyFont="1" applyAlignment="1">
      <alignment horizontal="center" vertical="center"/>
    </xf>
    <xf numFmtId="44" fontId="0" fillId="0" borderId="0" xfId="1" applyFont="1"/>
    <xf numFmtId="164" fontId="0" fillId="0" borderId="0" xfId="0" applyNumberFormat="1" applyAlignment="1">
      <alignment horizontal="center" vertical="center"/>
    </xf>
    <xf numFmtId="164" fontId="0" fillId="0" borderId="0" xfId="0" applyNumberFormat="1"/>
    <xf numFmtId="1" fontId="0" fillId="0" borderId="0" xfId="0" applyNumberFormat="1" applyAlignment="1">
      <alignment horizontal="center" vertical="center"/>
    </xf>
    <xf numFmtId="1" fontId="0" fillId="0" borderId="0" xfId="0" applyNumberFormat="1"/>
    <xf numFmtId="165" fontId="0" fillId="0" borderId="0" xfId="0" applyNumberFormat="1"/>
    <xf numFmtId="0" fontId="3" fillId="0" borderId="0" xfId="0" applyFont="1"/>
    <xf numFmtId="10" fontId="0" fillId="0" borderId="0" xfId="2" applyNumberFormat="1" applyFont="1" applyAlignment="1">
      <alignment horizontal="center" vertical="center"/>
    </xf>
    <xf numFmtId="2" fontId="2"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4" fontId="2" fillId="0" borderId="0" xfId="1" applyFont="1" applyAlignment="1">
      <alignment horizontal="center" vertical="center" wrapText="1"/>
    </xf>
    <xf numFmtId="1" fontId="2" fillId="0" borderId="0" xfId="0" applyNumberFormat="1" applyFont="1" applyAlignment="1">
      <alignment horizontal="center" vertical="center" wrapText="1"/>
    </xf>
    <xf numFmtId="165" fontId="2" fillId="0" borderId="0" xfId="0" applyNumberFormat="1" applyFont="1" applyAlignment="1">
      <alignment horizontal="center" vertical="center" wrapText="1"/>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166" fontId="0" fillId="0" borderId="0" xfId="0" applyNumberFormat="1" applyAlignment="1">
      <alignment horizontal="left" vertical="center"/>
    </xf>
    <xf numFmtId="0" fontId="5" fillId="2" borderId="0" xfId="0" applyFont="1" applyFill="1" applyBorder="1" applyAlignment="1">
      <alignment horizontal="center" vertical="center"/>
    </xf>
    <xf numFmtId="0" fontId="4" fillId="2" borderId="0" xfId="0" applyFont="1" applyFill="1" applyBorder="1" applyAlignment="1">
      <alignment horizontal="center" vertical="center"/>
    </xf>
  </cellXfs>
  <cellStyles count="3">
    <cellStyle name="Currency" xfId="1" builtinId="4"/>
    <cellStyle name="Normal" xfId="0" builtinId="0"/>
    <cellStyle name="Percent" xfId="2" builtinId="5"/>
  </cellStyles>
  <dxfs count="16">
    <dxf>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66" formatCode="[$-F800]dddd\,\ mmmm\ dd\,\ 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24" Type="http://schemas.microsoft.com/office/2017/06/relationships/rdRichValueTypes" Target="richData/rdRichValueTypes.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microsoft.com/office/2007/relationships/slicerCache" Target="slicerCaches/slicerCache4.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Profit</a:t>
            </a:r>
            <a:r>
              <a:rPr lang="en-CA" baseline="0"/>
              <a:t> % of Branch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A</c:v>
                </c:pt>
              </c:strCache>
            </c:strRef>
          </c:tx>
          <c:spPr>
            <a:solidFill>
              <a:schemeClr val="accent1"/>
            </a:solidFill>
            <a:ln>
              <a:noFill/>
            </a:ln>
            <a:effectLst/>
          </c:spPr>
          <c:invertIfNegative val="0"/>
          <c:cat>
            <c:strRef>
              <c:f>'Pivot Tables'!$A$5:$A$11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Tables'!$B$5:$B$11</c:f>
              <c:numCache>
                <c:formatCode>General</c:formatCode>
                <c:ptCount val="6"/>
                <c:pt idx="0">
                  <c:v>7.6019999999999923</c:v>
                </c:pt>
                <c:pt idx="1">
                  <c:v>6.0332999999999961</c:v>
                </c:pt>
                <c:pt idx="2">
                  <c:v>2.7549999999999981</c:v>
                </c:pt>
                <c:pt idx="3">
                  <c:v>4.6389000000000005</c:v>
                </c:pt>
                <c:pt idx="4">
                  <c:v>13.942499999999988</c:v>
                </c:pt>
                <c:pt idx="5">
                  <c:v>10.850099999999996</c:v>
                </c:pt>
              </c:numCache>
            </c:numRef>
          </c:val>
          <c:extLst>
            <c:ext xmlns:c16="http://schemas.microsoft.com/office/drawing/2014/chart" uri="{C3380CC4-5D6E-409C-BE32-E72D297353CC}">
              <c16:uniqueId val="{00000000-5BF5-4A5B-9641-D3C76F6D9F5E}"/>
            </c:ext>
          </c:extLst>
        </c:ser>
        <c:ser>
          <c:idx val="1"/>
          <c:order val="1"/>
          <c:tx>
            <c:strRef>
              <c:f>'Pivot Tables'!$C$3:$C$4</c:f>
              <c:strCache>
                <c:ptCount val="1"/>
                <c:pt idx="0">
                  <c:v>B</c:v>
                </c:pt>
              </c:strCache>
            </c:strRef>
          </c:tx>
          <c:spPr>
            <a:solidFill>
              <a:schemeClr val="accent2"/>
            </a:solidFill>
            <a:ln>
              <a:noFill/>
            </a:ln>
            <a:effectLst/>
          </c:spPr>
          <c:invertIfNegative val="0"/>
          <c:cat>
            <c:strRef>
              <c:f>'Pivot Tables'!$A$5:$A$11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Tables'!$C$5:$C$11</c:f>
              <c:numCache>
                <c:formatCode>General</c:formatCode>
                <c:ptCount val="6"/>
                <c:pt idx="0">
                  <c:v>6.9684999999999979</c:v>
                </c:pt>
                <c:pt idx="1">
                  <c:v>7.3345999999999991</c:v>
                </c:pt>
                <c:pt idx="2">
                  <c:v>2.3749999999999987</c:v>
                </c:pt>
                <c:pt idx="3">
                  <c:v>5.2310999999999996</c:v>
                </c:pt>
                <c:pt idx="4">
                  <c:v>10.724999999999996</c:v>
                </c:pt>
                <c:pt idx="5">
                  <c:v>11.401799999999994</c:v>
                </c:pt>
              </c:numCache>
            </c:numRef>
          </c:val>
          <c:extLst>
            <c:ext xmlns:c16="http://schemas.microsoft.com/office/drawing/2014/chart" uri="{C3380CC4-5D6E-409C-BE32-E72D297353CC}">
              <c16:uniqueId val="{00000014-5BF5-4A5B-9641-D3C76F6D9F5E}"/>
            </c:ext>
          </c:extLst>
        </c:ser>
        <c:ser>
          <c:idx val="2"/>
          <c:order val="2"/>
          <c:tx>
            <c:strRef>
              <c:f>'Pivot Tables'!$D$3:$D$4</c:f>
              <c:strCache>
                <c:ptCount val="1"/>
                <c:pt idx="0">
                  <c:v>C</c:v>
                </c:pt>
              </c:strCache>
            </c:strRef>
          </c:tx>
          <c:spPr>
            <a:solidFill>
              <a:schemeClr val="accent3"/>
            </a:solidFill>
            <a:ln>
              <a:noFill/>
            </a:ln>
            <a:effectLst/>
          </c:spPr>
          <c:invertIfNegative val="0"/>
          <c:cat>
            <c:strRef>
              <c:f>'Pivot Tables'!$A$5:$A$11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Tables'!$D$5:$D$11</c:f>
              <c:numCache>
                <c:formatCode>General</c:formatCode>
                <c:ptCount val="6"/>
                <c:pt idx="0">
                  <c:v>6.9684999999999988</c:v>
                </c:pt>
                <c:pt idx="1">
                  <c:v>7.6894999999999936</c:v>
                </c:pt>
                <c:pt idx="2">
                  <c:v>3.1349999999999967</c:v>
                </c:pt>
                <c:pt idx="3">
                  <c:v>5.1323999999999996</c:v>
                </c:pt>
                <c:pt idx="4">
                  <c:v>9.6524999999999981</c:v>
                </c:pt>
                <c:pt idx="5">
                  <c:v>8.275500000000001</c:v>
                </c:pt>
              </c:numCache>
            </c:numRef>
          </c:val>
          <c:extLst>
            <c:ext xmlns:c16="http://schemas.microsoft.com/office/drawing/2014/chart" uri="{C3380CC4-5D6E-409C-BE32-E72D297353CC}">
              <c16:uniqueId val="{00000015-5BF5-4A5B-9641-D3C76F6D9F5E}"/>
            </c:ext>
          </c:extLst>
        </c:ser>
        <c:dLbls>
          <c:showLegendKey val="0"/>
          <c:showVal val="0"/>
          <c:showCatName val="0"/>
          <c:showSerName val="0"/>
          <c:showPercent val="0"/>
          <c:showBubbleSize val="0"/>
        </c:dLbls>
        <c:gapWidth val="219"/>
        <c:overlap val="-27"/>
        <c:axId val="646111216"/>
        <c:axId val="353832048"/>
      </c:barChart>
      <c:catAx>
        <c:axId val="6461112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32048"/>
        <c:crosses val="autoZero"/>
        <c:auto val="1"/>
        <c:lblAlgn val="ctr"/>
        <c:lblOffset val="100"/>
        <c:noMultiLvlLbl val="0"/>
      </c:catAx>
      <c:valAx>
        <c:axId val="35383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Profit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1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a:t>
            </a:r>
            <a:r>
              <a:rPr lang="en-CA" baseline="0"/>
              <a:t>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Tables'!$B$22:$B$23</c:f>
              <c:strCache>
                <c:ptCount val="1"/>
                <c:pt idx="0">
                  <c:v>Female</c:v>
                </c:pt>
              </c:strCache>
            </c:strRef>
          </c:tx>
          <c:spPr>
            <a:solidFill>
              <a:schemeClr val="accent1"/>
            </a:solidFill>
            <a:ln>
              <a:noFill/>
            </a:ln>
            <a:effectLst/>
          </c:spPr>
          <c:invertIfNegative val="0"/>
          <c:cat>
            <c:strRef>
              <c:f>'Pivot Tables'!$A$24:$A$30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Tables'!$B$24:$B$30</c:f>
              <c:numCache>
                <c:formatCode>General</c:formatCode>
                <c:ptCount val="6"/>
                <c:pt idx="0">
                  <c:v>29081.760714999993</c:v>
                </c:pt>
                <c:pt idx="1">
                  <c:v>32417.2804</c:v>
                </c:pt>
                <c:pt idx="2">
                  <c:v>33091.93912499999</c:v>
                </c:pt>
                <c:pt idx="3">
                  <c:v>19421.862731000001</c:v>
                </c:pt>
                <c:pt idx="4">
                  <c:v>34742.654975000012</c:v>
                </c:pt>
                <c:pt idx="5">
                  <c:v>32218.678277999988</c:v>
                </c:pt>
              </c:numCache>
            </c:numRef>
          </c:val>
          <c:extLst>
            <c:ext xmlns:c16="http://schemas.microsoft.com/office/drawing/2014/chart" uri="{C3380CC4-5D6E-409C-BE32-E72D297353CC}">
              <c16:uniqueId val="{00000000-20FE-47AC-9AA5-F814A0C7C60C}"/>
            </c:ext>
          </c:extLst>
        </c:ser>
        <c:ser>
          <c:idx val="1"/>
          <c:order val="1"/>
          <c:tx>
            <c:strRef>
              <c:f>'Pivot Tables'!$C$22:$C$23</c:f>
              <c:strCache>
                <c:ptCount val="1"/>
                <c:pt idx="0">
                  <c:v>Male</c:v>
                </c:pt>
              </c:strCache>
            </c:strRef>
          </c:tx>
          <c:spPr>
            <a:solidFill>
              <a:schemeClr val="accent2"/>
            </a:solidFill>
            <a:ln>
              <a:noFill/>
            </a:ln>
            <a:effectLst/>
          </c:spPr>
          <c:invertIfNegative val="0"/>
          <c:cat>
            <c:strRef>
              <c:f>'Pivot Tables'!$A$24:$A$30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Tables'!$C$24:$C$30</c:f>
              <c:numCache>
                <c:formatCode>General</c:formatCode>
                <c:ptCount val="6"/>
                <c:pt idx="0">
                  <c:v>29224.998086</c:v>
                </c:pt>
                <c:pt idx="1">
                  <c:v>25421.083770000001</c:v>
                </c:pt>
                <c:pt idx="2">
                  <c:v>22919.226675000005</c:v>
                </c:pt>
                <c:pt idx="3">
                  <c:v>32053.528734999993</c:v>
                </c:pt>
                <c:pt idx="4">
                  <c:v>27557.624394999999</c:v>
                </c:pt>
                <c:pt idx="5">
                  <c:v>29933.621048999998</c:v>
                </c:pt>
              </c:numCache>
            </c:numRef>
          </c:val>
          <c:extLst>
            <c:ext xmlns:c16="http://schemas.microsoft.com/office/drawing/2014/chart" uri="{C3380CC4-5D6E-409C-BE32-E72D297353CC}">
              <c16:uniqueId val="{00000002-630C-427A-A205-92F37102E96E}"/>
            </c:ext>
          </c:extLst>
        </c:ser>
        <c:dLbls>
          <c:showLegendKey val="0"/>
          <c:showVal val="0"/>
          <c:showCatName val="0"/>
          <c:showSerName val="0"/>
          <c:showPercent val="0"/>
          <c:showBubbleSize val="0"/>
        </c:dLbls>
        <c:gapWidth val="182"/>
        <c:axId val="880837104"/>
        <c:axId val="880837520"/>
      </c:barChart>
      <c:catAx>
        <c:axId val="88083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7520"/>
        <c:crosses val="autoZero"/>
        <c:auto val="1"/>
        <c:lblAlgn val="ctr"/>
        <c:lblOffset val="100"/>
        <c:noMultiLvlLbl val="0"/>
      </c:catAx>
      <c:valAx>
        <c:axId val="8808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a:t>
            </a:r>
            <a:r>
              <a:rPr lang="en-CA" baseline="0"/>
              <a:t> by type of customer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Tables'!$B$38:$B$39</c:f>
              <c:strCache>
                <c:ptCount val="1"/>
                <c:pt idx="0">
                  <c:v>Female</c:v>
                </c:pt>
              </c:strCache>
            </c:strRef>
          </c:tx>
          <c:spPr>
            <a:solidFill>
              <a:schemeClr val="accent1"/>
            </a:solidFill>
            <a:ln>
              <a:noFill/>
            </a:ln>
            <a:effectLst/>
          </c:spPr>
          <c:invertIfNegative val="0"/>
          <c:cat>
            <c:strRef>
              <c:f>'Pivot Tables'!$A$40:$A$42</c:f>
              <c:strCache>
                <c:ptCount val="2"/>
                <c:pt idx="0">
                  <c:v>Member</c:v>
                </c:pt>
                <c:pt idx="1">
                  <c:v>Normal</c:v>
                </c:pt>
              </c:strCache>
            </c:strRef>
          </c:cat>
          <c:val>
            <c:numRef>
              <c:f>'Pivot Tables'!$B$40:$B$42</c:f>
              <c:numCache>
                <c:formatCode>General</c:formatCode>
                <c:ptCount val="2"/>
                <c:pt idx="0">
                  <c:v>95111.720136999982</c:v>
                </c:pt>
                <c:pt idx="1">
                  <c:v>85862.456087000013</c:v>
                </c:pt>
              </c:numCache>
            </c:numRef>
          </c:val>
          <c:extLst>
            <c:ext xmlns:c16="http://schemas.microsoft.com/office/drawing/2014/chart" uri="{C3380CC4-5D6E-409C-BE32-E72D297353CC}">
              <c16:uniqueId val="{00000000-00C0-4F12-96D0-B8B0190A49D7}"/>
            </c:ext>
          </c:extLst>
        </c:ser>
        <c:ser>
          <c:idx val="1"/>
          <c:order val="1"/>
          <c:tx>
            <c:strRef>
              <c:f>'Pivot Tables'!$C$38:$C$39</c:f>
              <c:strCache>
                <c:ptCount val="1"/>
                <c:pt idx="0">
                  <c:v>Male</c:v>
                </c:pt>
              </c:strCache>
            </c:strRef>
          </c:tx>
          <c:spPr>
            <a:solidFill>
              <a:schemeClr val="accent2"/>
            </a:solidFill>
            <a:ln>
              <a:noFill/>
            </a:ln>
            <a:effectLst/>
          </c:spPr>
          <c:invertIfNegative val="0"/>
          <c:cat>
            <c:strRef>
              <c:f>'Pivot Tables'!$A$40:$A$42</c:f>
              <c:strCache>
                <c:ptCount val="2"/>
                <c:pt idx="0">
                  <c:v>Member</c:v>
                </c:pt>
                <c:pt idx="1">
                  <c:v>Normal</c:v>
                </c:pt>
              </c:strCache>
            </c:strRef>
          </c:cat>
          <c:val>
            <c:numRef>
              <c:f>'Pivot Tables'!$C$40:$C$42</c:f>
              <c:numCache>
                <c:formatCode>General</c:formatCode>
                <c:ptCount val="2"/>
                <c:pt idx="0">
                  <c:v>81720.768646999975</c:v>
                </c:pt>
                <c:pt idx="1">
                  <c:v>85389.314062999983</c:v>
                </c:pt>
              </c:numCache>
            </c:numRef>
          </c:val>
          <c:extLst>
            <c:ext xmlns:c16="http://schemas.microsoft.com/office/drawing/2014/chart" uri="{C3380CC4-5D6E-409C-BE32-E72D297353CC}">
              <c16:uniqueId val="{00000002-0785-4EB9-934D-24FBAD05010D}"/>
            </c:ext>
          </c:extLst>
        </c:ser>
        <c:dLbls>
          <c:showLegendKey val="0"/>
          <c:showVal val="0"/>
          <c:showCatName val="0"/>
          <c:showSerName val="0"/>
          <c:showPercent val="0"/>
          <c:showBubbleSize val="0"/>
        </c:dLbls>
        <c:gapWidth val="182"/>
        <c:axId val="880830448"/>
        <c:axId val="880830864"/>
      </c:barChart>
      <c:catAx>
        <c:axId val="88083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0864"/>
        <c:crosses val="autoZero"/>
        <c:auto val="1"/>
        <c:lblAlgn val="ctr"/>
        <c:lblOffset val="100"/>
        <c:noMultiLvlLbl val="0"/>
      </c:catAx>
      <c:valAx>
        <c:axId val="880830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Rating by Area</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Member</c:v>
                </c:pt>
              </c:strCache>
            </c:strRef>
          </c:tx>
          <c:spPr>
            <a:ln w="28575" cap="rnd">
              <a:solidFill>
                <a:schemeClr val="accent1"/>
              </a:solidFill>
              <a:round/>
            </a:ln>
            <a:effectLst/>
          </c:spPr>
          <c:marker>
            <c:symbol val="none"/>
          </c:marker>
          <c:cat>
            <c:strRef>
              <c:f>'Pivot Tables'!$A$53:$A$58</c:f>
              <c:strCache>
                <c:ptCount val="5"/>
                <c:pt idx="0">
                  <c:v>Brampton</c:v>
                </c:pt>
                <c:pt idx="1">
                  <c:v>Etobicoke</c:v>
                </c:pt>
                <c:pt idx="2">
                  <c:v>Mississauga</c:v>
                </c:pt>
                <c:pt idx="3">
                  <c:v>Scarborough</c:v>
                </c:pt>
                <c:pt idx="4">
                  <c:v>Toronto</c:v>
                </c:pt>
              </c:strCache>
            </c:strRef>
          </c:cat>
          <c:val>
            <c:numRef>
              <c:f>'Pivot Tables'!$B$53:$B$58</c:f>
              <c:numCache>
                <c:formatCode>General</c:formatCode>
                <c:ptCount val="5"/>
                <c:pt idx="0">
                  <c:v>692.6999999999997</c:v>
                </c:pt>
                <c:pt idx="1">
                  <c:v>499.20000000000005</c:v>
                </c:pt>
                <c:pt idx="2">
                  <c:v>726.7</c:v>
                </c:pt>
                <c:pt idx="3">
                  <c:v>498.5</c:v>
                </c:pt>
                <c:pt idx="4">
                  <c:v>1060</c:v>
                </c:pt>
              </c:numCache>
            </c:numRef>
          </c:val>
          <c:smooth val="0"/>
          <c:extLst>
            <c:ext xmlns:c16="http://schemas.microsoft.com/office/drawing/2014/chart" uri="{C3380CC4-5D6E-409C-BE32-E72D297353CC}">
              <c16:uniqueId val="{00000000-BE8B-4A32-A9CB-094DF562E1A3}"/>
            </c:ext>
          </c:extLst>
        </c:ser>
        <c:ser>
          <c:idx val="1"/>
          <c:order val="1"/>
          <c:tx>
            <c:strRef>
              <c:f>'Pivot Tables'!$C$51:$C$52</c:f>
              <c:strCache>
                <c:ptCount val="1"/>
                <c:pt idx="0">
                  <c:v>Normal</c:v>
                </c:pt>
              </c:strCache>
            </c:strRef>
          </c:tx>
          <c:spPr>
            <a:ln w="28575" cap="rnd">
              <a:solidFill>
                <a:schemeClr val="accent2"/>
              </a:solidFill>
              <a:round/>
            </a:ln>
            <a:effectLst/>
          </c:spPr>
          <c:marker>
            <c:symbol val="none"/>
          </c:marker>
          <c:cat>
            <c:strRef>
              <c:f>'Pivot Tables'!$A$53:$A$58</c:f>
              <c:strCache>
                <c:ptCount val="5"/>
                <c:pt idx="0">
                  <c:v>Brampton</c:v>
                </c:pt>
                <c:pt idx="1">
                  <c:v>Etobicoke</c:v>
                </c:pt>
                <c:pt idx="2">
                  <c:v>Mississauga</c:v>
                </c:pt>
                <c:pt idx="3">
                  <c:v>Scarborough</c:v>
                </c:pt>
                <c:pt idx="4">
                  <c:v>Toronto</c:v>
                </c:pt>
              </c:strCache>
            </c:strRef>
          </c:cat>
          <c:val>
            <c:numRef>
              <c:f>'Pivot Tables'!$C$53:$C$58</c:f>
              <c:numCache>
                <c:formatCode>General</c:formatCode>
                <c:ptCount val="5"/>
                <c:pt idx="0">
                  <c:v>591.79999999999984</c:v>
                </c:pt>
                <c:pt idx="1">
                  <c:v>536.40000000000009</c:v>
                </c:pt>
                <c:pt idx="2">
                  <c:v>684.90000000000009</c:v>
                </c:pt>
                <c:pt idx="3">
                  <c:v>536.90000000000009</c:v>
                </c:pt>
                <c:pt idx="4">
                  <c:v>1145.5999999999997</c:v>
                </c:pt>
              </c:numCache>
            </c:numRef>
          </c:val>
          <c:smooth val="0"/>
          <c:extLst>
            <c:ext xmlns:c16="http://schemas.microsoft.com/office/drawing/2014/chart" uri="{C3380CC4-5D6E-409C-BE32-E72D297353CC}">
              <c16:uniqueId val="{00000001-3F63-47EB-B3F2-5B892E09C4CC}"/>
            </c:ext>
          </c:extLst>
        </c:ser>
        <c:dLbls>
          <c:showLegendKey val="0"/>
          <c:showVal val="0"/>
          <c:showCatName val="0"/>
          <c:showSerName val="0"/>
          <c:showPercent val="0"/>
          <c:showBubbleSize val="0"/>
        </c:dLbls>
        <c:smooth val="0"/>
        <c:axId val="880835440"/>
        <c:axId val="880821296"/>
      </c:lineChart>
      <c:catAx>
        <c:axId val="8808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21296"/>
        <c:crosses val="autoZero"/>
        <c:auto val="1"/>
        <c:lblAlgn val="ctr"/>
        <c:lblOffset val="100"/>
        <c:noMultiLvlLbl val="0"/>
      </c:catAx>
      <c:valAx>
        <c:axId val="88082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a:t>
            </a:r>
            <a:r>
              <a:rPr lang="en-CA" baseline="0"/>
              <a:t> of 1st Quarter by Region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Tables'!$B$68:$B$69</c:f>
              <c:strCache>
                <c:ptCount val="1"/>
                <c:pt idx="0">
                  <c:v>Jan</c:v>
                </c:pt>
              </c:strCache>
            </c:strRef>
          </c:tx>
          <c:spPr>
            <a:ln w="28575" cap="rnd">
              <a:solidFill>
                <a:schemeClr val="accent1"/>
              </a:solidFill>
              <a:round/>
            </a:ln>
            <a:effectLst/>
          </c:spPr>
          <c:marker>
            <c:symbol val="none"/>
          </c:marker>
          <c:cat>
            <c:strRef>
              <c:f>'Pivot Tables'!$A$70:$A$75</c:f>
              <c:strCache>
                <c:ptCount val="5"/>
                <c:pt idx="0">
                  <c:v>Brampton</c:v>
                </c:pt>
                <c:pt idx="1">
                  <c:v>Etobicoke</c:v>
                </c:pt>
                <c:pt idx="2">
                  <c:v>Mississauga</c:v>
                </c:pt>
                <c:pt idx="3">
                  <c:v>Scarborough</c:v>
                </c:pt>
                <c:pt idx="4">
                  <c:v>Toronto</c:v>
                </c:pt>
              </c:strCache>
            </c:strRef>
          </c:cat>
          <c:val>
            <c:numRef>
              <c:f>'Pivot Tables'!$B$70:$B$75</c:f>
              <c:numCache>
                <c:formatCode>General</c:formatCode>
                <c:ptCount val="5"/>
                <c:pt idx="0">
                  <c:v>21247.006071000003</c:v>
                </c:pt>
                <c:pt idx="1">
                  <c:v>18802.367594999992</c:v>
                </c:pt>
                <c:pt idx="2">
                  <c:v>20848.352353999991</c:v>
                </c:pt>
                <c:pt idx="3">
                  <c:v>22227.334212999991</c:v>
                </c:pt>
                <c:pt idx="4">
                  <c:v>42487.916743000016</c:v>
                </c:pt>
              </c:numCache>
            </c:numRef>
          </c:val>
          <c:smooth val="0"/>
          <c:extLst>
            <c:ext xmlns:c16="http://schemas.microsoft.com/office/drawing/2014/chart" uri="{C3380CC4-5D6E-409C-BE32-E72D297353CC}">
              <c16:uniqueId val="{00000000-A091-454C-9CDF-CBAB8E0030E1}"/>
            </c:ext>
          </c:extLst>
        </c:ser>
        <c:ser>
          <c:idx val="1"/>
          <c:order val="1"/>
          <c:tx>
            <c:strRef>
              <c:f>'Pivot Tables'!$C$68:$C$69</c:f>
              <c:strCache>
                <c:ptCount val="1"/>
                <c:pt idx="0">
                  <c:v>Feb</c:v>
                </c:pt>
              </c:strCache>
            </c:strRef>
          </c:tx>
          <c:spPr>
            <a:ln w="28575" cap="rnd">
              <a:solidFill>
                <a:schemeClr val="accent2"/>
              </a:solidFill>
              <a:round/>
            </a:ln>
            <a:effectLst/>
          </c:spPr>
          <c:marker>
            <c:symbol val="none"/>
          </c:marker>
          <c:cat>
            <c:strRef>
              <c:f>'Pivot Tables'!$A$70:$A$75</c:f>
              <c:strCache>
                <c:ptCount val="5"/>
                <c:pt idx="0">
                  <c:v>Brampton</c:v>
                </c:pt>
                <c:pt idx="1">
                  <c:v>Etobicoke</c:v>
                </c:pt>
                <c:pt idx="2">
                  <c:v>Mississauga</c:v>
                </c:pt>
                <c:pt idx="3">
                  <c:v>Scarborough</c:v>
                </c:pt>
                <c:pt idx="4">
                  <c:v>Toronto</c:v>
                </c:pt>
              </c:strCache>
            </c:strRef>
          </c:cat>
          <c:val>
            <c:numRef>
              <c:f>'Pivot Tables'!$C$70:$C$75</c:f>
              <c:numCache>
                <c:formatCode>General</c:formatCode>
                <c:ptCount val="5"/>
                <c:pt idx="0">
                  <c:v>18361.169062000004</c:v>
                </c:pt>
                <c:pt idx="1">
                  <c:v>12230.494718000002</c:v>
                </c:pt>
                <c:pt idx="2">
                  <c:v>25981.416760000007</c:v>
                </c:pt>
                <c:pt idx="3">
                  <c:v>16648.855359000005</c:v>
                </c:pt>
                <c:pt idx="4">
                  <c:v>30841.057370999999</c:v>
                </c:pt>
              </c:numCache>
            </c:numRef>
          </c:val>
          <c:smooth val="0"/>
          <c:extLst>
            <c:ext xmlns:c16="http://schemas.microsoft.com/office/drawing/2014/chart" uri="{C3380CC4-5D6E-409C-BE32-E72D297353CC}">
              <c16:uniqueId val="{00000001-A091-454C-9CDF-CBAB8E0030E1}"/>
            </c:ext>
          </c:extLst>
        </c:ser>
        <c:ser>
          <c:idx val="2"/>
          <c:order val="2"/>
          <c:tx>
            <c:strRef>
              <c:f>'Pivot Tables'!$D$68:$D$69</c:f>
              <c:strCache>
                <c:ptCount val="1"/>
                <c:pt idx="0">
                  <c:v>Mar</c:v>
                </c:pt>
              </c:strCache>
            </c:strRef>
          </c:tx>
          <c:spPr>
            <a:ln w="28575" cap="rnd">
              <a:solidFill>
                <a:schemeClr val="accent3"/>
              </a:solidFill>
              <a:round/>
            </a:ln>
            <a:effectLst/>
          </c:spPr>
          <c:marker>
            <c:symbol val="none"/>
          </c:marker>
          <c:cat>
            <c:strRef>
              <c:f>'Pivot Tables'!$A$70:$A$75</c:f>
              <c:strCache>
                <c:ptCount val="5"/>
                <c:pt idx="0">
                  <c:v>Brampton</c:v>
                </c:pt>
                <c:pt idx="1">
                  <c:v>Etobicoke</c:v>
                </c:pt>
                <c:pt idx="2">
                  <c:v>Mississauga</c:v>
                </c:pt>
                <c:pt idx="3">
                  <c:v>Scarborough</c:v>
                </c:pt>
                <c:pt idx="4">
                  <c:v>Toronto</c:v>
                </c:pt>
              </c:strCache>
            </c:strRef>
          </c:cat>
          <c:val>
            <c:numRef>
              <c:f>'Pivot Tables'!$D$70:$D$75</c:f>
              <c:numCache>
                <c:formatCode>General</c:formatCode>
                <c:ptCount val="5"/>
                <c:pt idx="0">
                  <c:v>22450.153097999988</c:v>
                </c:pt>
                <c:pt idx="1">
                  <c:v>18743.011816999999</c:v>
                </c:pt>
                <c:pt idx="2">
                  <c:v>23122.716819000005</c:v>
                </c:pt>
                <c:pt idx="3">
                  <c:v>17323.296308000001</c:v>
                </c:pt>
                <c:pt idx="4">
                  <c:v>36769.110646000016</c:v>
                </c:pt>
              </c:numCache>
            </c:numRef>
          </c:val>
          <c:smooth val="0"/>
          <c:extLst>
            <c:ext xmlns:c16="http://schemas.microsoft.com/office/drawing/2014/chart" uri="{C3380CC4-5D6E-409C-BE32-E72D297353CC}">
              <c16:uniqueId val="{00000002-A091-454C-9CDF-CBAB8E0030E1}"/>
            </c:ext>
          </c:extLst>
        </c:ser>
        <c:dLbls>
          <c:showLegendKey val="0"/>
          <c:showVal val="0"/>
          <c:showCatName val="0"/>
          <c:showSerName val="0"/>
          <c:showPercent val="0"/>
          <c:showBubbleSize val="0"/>
        </c:dLbls>
        <c:smooth val="0"/>
        <c:axId val="812525280"/>
        <c:axId val="812526112"/>
      </c:lineChart>
      <c:catAx>
        <c:axId val="8125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26112"/>
        <c:crosses val="autoZero"/>
        <c:auto val="1"/>
        <c:lblAlgn val="ctr"/>
        <c:lblOffset val="100"/>
        <c:noMultiLvlLbl val="0"/>
      </c:catAx>
      <c:valAx>
        <c:axId val="8125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2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Rating</a:t>
            </a:r>
            <a:r>
              <a:rPr lang="en-CA" baseline="0"/>
              <a:t> as per Customer Type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Tables'!$B$83:$B$84</c:f>
              <c:strCache>
                <c:ptCount val="1"/>
                <c:pt idx="0">
                  <c:v>Member</c:v>
                </c:pt>
              </c:strCache>
            </c:strRef>
          </c:tx>
          <c:spPr>
            <a:solidFill>
              <a:schemeClr val="accent1"/>
            </a:solidFill>
            <a:ln>
              <a:noFill/>
            </a:ln>
            <a:effectLst/>
          </c:spPr>
          <c:invertIfNegative val="0"/>
          <c:cat>
            <c:strRef>
              <c:f>'Pivot Tables'!$A$85:$A$91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Tables'!$B$85:$B$91</c:f>
              <c:numCache>
                <c:formatCode>General</c:formatCode>
                <c:ptCount val="6"/>
                <c:pt idx="0">
                  <c:v>542.1</c:v>
                </c:pt>
                <c:pt idx="1">
                  <c:v>597.4</c:v>
                </c:pt>
                <c:pt idx="2">
                  <c:v>657.69999999999993</c:v>
                </c:pt>
                <c:pt idx="3">
                  <c:v>516.70000000000005</c:v>
                </c:pt>
                <c:pt idx="4">
                  <c:v>570.10000000000014</c:v>
                </c:pt>
                <c:pt idx="5">
                  <c:v>593.09999999999991</c:v>
                </c:pt>
              </c:numCache>
            </c:numRef>
          </c:val>
          <c:extLst>
            <c:ext xmlns:c16="http://schemas.microsoft.com/office/drawing/2014/chart" uri="{C3380CC4-5D6E-409C-BE32-E72D297353CC}">
              <c16:uniqueId val="{00000000-FFE4-422C-9D8E-3BAC26F0EC8C}"/>
            </c:ext>
          </c:extLst>
        </c:ser>
        <c:ser>
          <c:idx val="1"/>
          <c:order val="1"/>
          <c:tx>
            <c:strRef>
              <c:f>'Pivot Tables'!$C$83:$C$84</c:f>
              <c:strCache>
                <c:ptCount val="1"/>
                <c:pt idx="0">
                  <c:v>Normal</c:v>
                </c:pt>
              </c:strCache>
            </c:strRef>
          </c:tx>
          <c:spPr>
            <a:solidFill>
              <a:schemeClr val="accent2"/>
            </a:solidFill>
            <a:ln>
              <a:noFill/>
            </a:ln>
            <a:effectLst/>
          </c:spPr>
          <c:invertIfNegative val="0"/>
          <c:cat>
            <c:strRef>
              <c:f>'Pivot Tables'!$A$85:$A$91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Tables'!$C$85:$C$91</c:f>
              <c:numCache>
                <c:formatCode>General</c:formatCode>
                <c:ptCount val="6"/>
                <c:pt idx="0">
                  <c:v>635.09999999999991</c:v>
                </c:pt>
                <c:pt idx="1">
                  <c:v>653.79999999999995</c:v>
                </c:pt>
                <c:pt idx="2">
                  <c:v>579.99999999999989</c:v>
                </c:pt>
                <c:pt idx="3">
                  <c:v>547.80000000000007</c:v>
                </c:pt>
                <c:pt idx="4">
                  <c:v>523.9</c:v>
                </c:pt>
                <c:pt idx="5">
                  <c:v>555</c:v>
                </c:pt>
              </c:numCache>
            </c:numRef>
          </c:val>
          <c:extLst>
            <c:ext xmlns:c16="http://schemas.microsoft.com/office/drawing/2014/chart" uri="{C3380CC4-5D6E-409C-BE32-E72D297353CC}">
              <c16:uniqueId val="{00000001-AE55-49E8-B48E-3A1F03EE8616}"/>
            </c:ext>
          </c:extLst>
        </c:ser>
        <c:dLbls>
          <c:showLegendKey val="0"/>
          <c:showVal val="0"/>
          <c:showCatName val="0"/>
          <c:showSerName val="0"/>
          <c:showPercent val="0"/>
          <c:showBubbleSize val="0"/>
        </c:dLbls>
        <c:gapWidth val="219"/>
        <c:overlap val="-27"/>
        <c:axId val="812289008"/>
        <c:axId val="812290256"/>
      </c:barChart>
      <c:catAx>
        <c:axId val="81228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90256"/>
        <c:crosses val="autoZero"/>
        <c:auto val="1"/>
        <c:lblAlgn val="ctr"/>
        <c:lblOffset val="100"/>
        <c:noMultiLvlLbl val="0"/>
      </c:catAx>
      <c:valAx>
        <c:axId val="8122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8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Tables!PivotTable19</c:name>
    <c:fmtId val="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Tables'!$B$101:$B$102</c:f>
              <c:strCache>
                <c:ptCount val="1"/>
                <c:pt idx="0">
                  <c:v>Brampton</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8D0-4D75-930C-19219C4959F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8D0-4D75-930C-19219C4959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Tables'!$A$103:$A$105</c:f>
              <c:strCache>
                <c:ptCount val="2"/>
                <c:pt idx="0">
                  <c:v>Female</c:v>
                </c:pt>
                <c:pt idx="1">
                  <c:v>Male</c:v>
                </c:pt>
              </c:strCache>
            </c:strRef>
          </c:cat>
          <c:val>
            <c:numRef>
              <c:f>'Pivot Tables'!$B$103:$B$105</c:f>
              <c:numCache>
                <c:formatCode>General</c:formatCode>
                <c:ptCount val="2"/>
                <c:pt idx="0">
                  <c:v>12.454099999999988</c:v>
                </c:pt>
                <c:pt idx="1">
                  <c:v>10.740399999999994</c:v>
                </c:pt>
              </c:numCache>
            </c:numRef>
          </c:val>
          <c:extLst>
            <c:ext xmlns:c16="http://schemas.microsoft.com/office/drawing/2014/chart" uri="{C3380CC4-5D6E-409C-BE32-E72D297353CC}">
              <c16:uniqueId val="{00000004-78D0-4D75-930C-19219C4959FD}"/>
            </c:ext>
          </c:extLst>
        </c:ser>
        <c:ser>
          <c:idx val="1"/>
          <c:order val="1"/>
          <c:tx>
            <c:strRef>
              <c:f>'Pivot Tables'!$C$101:$C$102</c:f>
              <c:strCache>
                <c:ptCount val="1"/>
                <c:pt idx="0">
                  <c:v>Etobicoke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9EC-41B9-8C75-0107B95E4C9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9EC-41B9-8C75-0107B95E4C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Tables'!$A$103:$A$105</c:f>
              <c:strCache>
                <c:ptCount val="2"/>
                <c:pt idx="0">
                  <c:v>Female</c:v>
                </c:pt>
                <c:pt idx="1">
                  <c:v>Male</c:v>
                </c:pt>
              </c:strCache>
            </c:strRef>
          </c:cat>
          <c:val>
            <c:numRef>
              <c:f>'Pivot Tables'!$C$103:$C$105</c:f>
              <c:numCache>
                <c:formatCode>General</c:formatCode>
                <c:ptCount val="2"/>
                <c:pt idx="0">
                  <c:v>9.3505999999999965</c:v>
                </c:pt>
                <c:pt idx="1">
                  <c:v>10.545899999999991</c:v>
                </c:pt>
              </c:numCache>
            </c:numRef>
          </c:val>
          <c:extLst>
            <c:ext xmlns:c16="http://schemas.microsoft.com/office/drawing/2014/chart" uri="{C3380CC4-5D6E-409C-BE32-E72D297353CC}">
              <c16:uniqueId val="{00000015-E3C6-4453-A971-0F8F69FD3B3B}"/>
            </c:ext>
          </c:extLst>
        </c:ser>
        <c:ser>
          <c:idx val="2"/>
          <c:order val="2"/>
          <c:tx>
            <c:strRef>
              <c:f>'Pivot Tables'!$D$101:$D$102</c:f>
              <c:strCache>
                <c:ptCount val="1"/>
                <c:pt idx="0">
                  <c:v>Mississauga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Tables'!$A$103:$A$105</c:f>
              <c:strCache>
                <c:ptCount val="2"/>
                <c:pt idx="0">
                  <c:v>Female</c:v>
                </c:pt>
                <c:pt idx="1">
                  <c:v>Male</c:v>
                </c:pt>
              </c:strCache>
            </c:strRef>
          </c:cat>
          <c:val>
            <c:numRef>
              <c:f>'Pivot Tables'!$D$103:$D$105</c:f>
              <c:numCache>
                <c:formatCode>General</c:formatCode>
                <c:ptCount val="2"/>
                <c:pt idx="0">
                  <c:v>13.57239999999998</c:v>
                </c:pt>
                <c:pt idx="1">
                  <c:v>13.503399999999981</c:v>
                </c:pt>
              </c:numCache>
            </c:numRef>
          </c:val>
          <c:extLst>
            <c:ext xmlns:c16="http://schemas.microsoft.com/office/drawing/2014/chart" uri="{C3380CC4-5D6E-409C-BE32-E72D297353CC}">
              <c16:uniqueId val="{00000015-59EC-41B9-8C75-0107B95E4C92}"/>
            </c:ext>
          </c:extLst>
        </c:ser>
        <c:ser>
          <c:idx val="3"/>
          <c:order val="3"/>
          <c:tx>
            <c:strRef>
              <c:f>'Pivot Tables'!$E$101:$E$102</c:f>
              <c:strCache>
                <c:ptCount val="1"/>
                <c:pt idx="0">
                  <c:v>Scarborough</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Tables'!$A$103:$A$105</c:f>
              <c:strCache>
                <c:ptCount val="2"/>
                <c:pt idx="0">
                  <c:v>Female</c:v>
                </c:pt>
                <c:pt idx="1">
                  <c:v>Male</c:v>
                </c:pt>
              </c:strCache>
            </c:strRef>
          </c:cat>
          <c:val>
            <c:numRef>
              <c:f>'Pivot Tables'!$E$103:$E$105</c:f>
              <c:numCache>
                <c:formatCode>General</c:formatCode>
                <c:ptCount val="2"/>
                <c:pt idx="0">
                  <c:v>10.004699999999996</c:v>
                </c:pt>
                <c:pt idx="1">
                  <c:v>7.6541999999999986</c:v>
                </c:pt>
              </c:numCache>
            </c:numRef>
          </c:val>
          <c:extLst>
            <c:ext xmlns:c16="http://schemas.microsoft.com/office/drawing/2014/chart" uri="{C3380CC4-5D6E-409C-BE32-E72D297353CC}">
              <c16:uniqueId val="{00000016-59EC-41B9-8C75-0107B95E4C92}"/>
            </c:ext>
          </c:extLst>
        </c:ser>
        <c:ser>
          <c:idx val="4"/>
          <c:order val="4"/>
          <c:tx>
            <c:strRef>
              <c:f>'Pivot Tables'!$F$101:$F$102</c:f>
              <c:strCache>
                <c:ptCount val="1"/>
                <c:pt idx="0">
                  <c:v>Toronto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Tables'!$A$103:$A$105</c:f>
              <c:strCache>
                <c:ptCount val="2"/>
                <c:pt idx="0">
                  <c:v>Female</c:v>
                </c:pt>
                <c:pt idx="1">
                  <c:v>Male</c:v>
                </c:pt>
              </c:strCache>
            </c:strRef>
          </c:cat>
          <c:val>
            <c:numRef>
              <c:f>'Pivot Tables'!$F$103:$F$105</c:f>
              <c:numCache>
                <c:formatCode>General</c:formatCode>
                <c:ptCount val="2"/>
                <c:pt idx="0">
                  <c:v>20.33829999999999</c:v>
                </c:pt>
                <c:pt idx="1">
                  <c:v>22.547200000000007</c:v>
                </c:pt>
              </c:numCache>
            </c:numRef>
          </c:val>
          <c:extLst>
            <c:ext xmlns:c16="http://schemas.microsoft.com/office/drawing/2014/chart" uri="{C3380CC4-5D6E-409C-BE32-E72D297353CC}">
              <c16:uniqueId val="{00000017-59EC-41B9-8C75-0107B95E4C9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Preferred</a:t>
            </a:r>
            <a:r>
              <a:rPr lang="en-CA" baseline="0"/>
              <a:t> </a:t>
            </a:r>
            <a:r>
              <a:rPr lang="en-CA"/>
              <a:t>Payment</a:t>
            </a:r>
            <a:r>
              <a:rPr lang="en-CA" baseline="0"/>
              <a:t> Method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Tables'!$B$117:$B$118</c:f>
              <c:strCache>
                <c:ptCount val="1"/>
                <c:pt idx="0">
                  <c:v>Female</c:v>
                </c:pt>
              </c:strCache>
            </c:strRef>
          </c:tx>
          <c:spPr>
            <a:solidFill>
              <a:schemeClr val="accent1"/>
            </a:solidFill>
            <a:ln>
              <a:noFill/>
            </a:ln>
            <a:effectLst/>
          </c:spPr>
          <c:invertIfNegative val="0"/>
          <c:cat>
            <c:strRef>
              <c:f>'Pivot Tables'!$A$119:$A$122</c:f>
              <c:strCache>
                <c:ptCount val="3"/>
                <c:pt idx="0">
                  <c:v>Cash</c:v>
                </c:pt>
                <c:pt idx="1">
                  <c:v>Credit card</c:v>
                </c:pt>
                <c:pt idx="2">
                  <c:v>Ewallet</c:v>
                </c:pt>
              </c:strCache>
            </c:strRef>
          </c:cat>
          <c:val>
            <c:numRef>
              <c:f>'Pivot Tables'!$B$119:$B$122</c:f>
              <c:numCache>
                <c:formatCode>General</c:formatCode>
                <c:ptCount val="3"/>
                <c:pt idx="0">
                  <c:v>63945.953150000008</c:v>
                </c:pt>
                <c:pt idx="1">
                  <c:v>57618.328774000016</c:v>
                </c:pt>
                <c:pt idx="2">
                  <c:v>59409.894300000014</c:v>
                </c:pt>
              </c:numCache>
            </c:numRef>
          </c:val>
          <c:extLst>
            <c:ext xmlns:c16="http://schemas.microsoft.com/office/drawing/2014/chart" uri="{C3380CC4-5D6E-409C-BE32-E72D297353CC}">
              <c16:uniqueId val="{00000000-4E5E-4F97-A010-0DA853C21784}"/>
            </c:ext>
          </c:extLst>
        </c:ser>
        <c:ser>
          <c:idx val="1"/>
          <c:order val="1"/>
          <c:tx>
            <c:strRef>
              <c:f>'Pivot Tables'!$C$117:$C$118</c:f>
              <c:strCache>
                <c:ptCount val="1"/>
                <c:pt idx="0">
                  <c:v>Male</c:v>
                </c:pt>
              </c:strCache>
            </c:strRef>
          </c:tx>
          <c:spPr>
            <a:solidFill>
              <a:schemeClr val="accent2"/>
            </a:solidFill>
            <a:ln>
              <a:noFill/>
            </a:ln>
            <a:effectLst/>
          </c:spPr>
          <c:invertIfNegative val="0"/>
          <c:cat>
            <c:strRef>
              <c:f>'Pivot Tables'!$A$119:$A$122</c:f>
              <c:strCache>
                <c:ptCount val="3"/>
                <c:pt idx="0">
                  <c:v>Cash</c:v>
                </c:pt>
                <c:pt idx="1">
                  <c:v>Credit card</c:v>
                </c:pt>
                <c:pt idx="2">
                  <c:v>Ewallet</c:v>
                </c:pt>
              </c:strCache>
            </c:strRef>
          </c:cat>
          <c:val>
            <c:numRef>
              <c:f>'Pivot Tables'!$C$119:$C$122</c:f>
              <c:numCache>
                <c:formatCode>General</c:formatCode>
                <c:ptCount val="3"/>
                <c:pt idx="0">
                  <c:v>56991.272259999991</c:v>
                </c:pt>
                <c:pt idx="1">
                  <c:v>50558.505916000024</c:v>
                </c:pt>
                <c:pt idx="2">
                  <c:v>59560.304533999952</c:v>
                </c:pt>
              </c:numCache>
            </c:numRef>
          </c:val>
          <c:extLst>
            <c:ext xmlns:c16="http://schemas.microsoft.com/office/drawing/2014/chart" uri="{C3380CC4-5D6E-409C-BE32-E72D297353CC}">
              <c16:uniqueId val="{00000002-4E70-430D-8B1D-14CE39202145}"/>
            </c:ext>
          </c:extLst>
        </c:ser>
        <c:dLbls>
          <c:showLegendKey val="0"/>
          <c:showVal val="0"/>
          <c:showCatName val="0"/>
          <c:showSerName val="0"/>
          <c:showPercent val="0"/>
          <c:showBubbleSize val="0"/>
        </c:dLbls>
        <c:gapWidth val="219"/>
        <c:axId val="807402384"/>
        <c:axId val="807401552"/>
      </c:barChart>
      <c:catAx>
        <c:axId val="80740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01552"/>
        <c:crosses val="autoZero"/>
        <c:auto val="1"/>
        <c:lblAlgn val="ctr"/>
        <c:lblOffset val="100"/>
        <c:noMultiLvlLbl val="0"/>
      </c:catAx>
      <c:valAx>
        <c:axId val="8074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a:t>
            </a:r>
            <a:r>
              <a:rPr lang="en-CA" baseline="0"/>
              <a:t>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Tables'!$B$22:$B$23</c:f>
              <c:strCache>
                <c:ptCount val="1"/>
                <c:pt idx="0">
                  <c:v>Female</c:v>
                </c:pt>
              </c:strCache>
            </c:strRef>
          </c:tx>
          <c:spPr>
            <a:solidFill>
              <a:schemeClr val="accent1"/>
            </a:solidFill>
            <a:ln>
              <a:noFill/>
            </a:ln>
            <a:effectLst/>
          </c:spPr>
          <c:invertIfNegative val="0"/>
          <c:cat>
            <c:strRef>
              <c:f>'Pivot Tables'!$A$24:$A$30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Tables'!$B$24:$B$30</c:f>
              <c:numCache>
                <c:formatCode>General</c:formatCode>
                <c:ptCount val="6"/>
                <c:pt idx="0">
                  <c:v>29081.760714999993</c:v>
                </c:pt>
                <c:pt idx="1">
                  <c:v>32417.2804</c:v>
                </c:pt>
                <c:pt idx="2">
                  <c:v>33091.93912499999</c:v>
                </c:pt>
                <c:pt idx="3">
                  <c:v>19421.862731000001</c:v>
                </c:pt>
                <c:pt idx="4">
                  <c:v>34742.654975000012</c:v>
                </c:pt>
                <c:pt idx="5">
                  <c:v>32218.678277999988</c:v>
                </c:pt>
              </c:numCache>
            </c:numRef>
          </c:val>
          <c:extLst>
            <c:ext xmlns:c16="http://schemas.microsoft.com/office/drawing/2014/chart" uri="{C3380CC4-5D6E-409C-BE32-E72D297353CC}">
              <c16:uniqueId val="{00000000-FFCC-4D14-96B8-4FF1556C9675}"/>
            </c:ext>
          </c:extLst>
        </c:ser>
        <c:ser>
          <c:idx val="1"/>
          <c:order val="1"/>
          <c:tx>
            <c:strRef>
              <c:f>'Pivot Tables'!$C$22:$C$23</c:f>
              <c:strCache>
                <c:ptCount val="1"/>
                <c:pt idx="0">
                  <c:v>Male</c:v>
                </c:pt>
              </c:strCache>
            </c:strRef>
          </c:tx>
          <c:spPr>
            <a:solidFill>
              <a:schemeClr val="accent2"/>
            </a:solidFill>
            <a:ln>
              <a:noFill/>
            </a:ln>
            <a:effectLst/>
          </c:spPr>
          <c:invertIfNegative val="0"/>
          <c:cat>
            <c:strRef>
              <c:f>'Pivot Tables'!$A$24:$A$30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Tables'!$C$24:$C$30</c:f>
              <c:numCache>
                <c:formatCode>General</c:formatCode>
                <c:ptCount val="6"/>
                <c:pt idx="0">
                  <c:v>29224.998086</c:v>
                </c:pt>
                <c:pt idx="1">
                  <c:v>25421.083770000001</c:v>
                </c:pt>
                <c:pt idx="2">
                  <c:v>22919.226675000005</c:v>
                </c:pt>
                <c:pt idx="3">
                  <c:v>32053.528734999993</c:v>
                </c:pt>
                <c:pt idx="4">
                  <c:v>27557.624394999999</c:v>
                </c:pt>
                <c:pt idx="5">
                  <c:v>29933.621048999998</c:v>
                </c:pt>
              </c:numCache>
            </c:numRef>
          </c:val>
          <c:extLst>
            <c:ext xmlns:c16="http://schemas.microsoft.com/office/drawing/2014/chart" uri="{C3380CC4-5D6E-409C-BE32-E72D297353CC}">
              <c16:uniqueId val="{00000001-B05F-46AC-A8EB-6837B4F650D6}"/>
            </c:ext>
          </c:extLst>
        </c:ser>
        <c:dLbls>
          <c:showLegendKey val="0"/>
          <c:showVal val="0"/>
          <c:showCatName val="0"/>
          <c:showSerName val="0"/>
          <c:showPercent val="0"/>
          <c:showBubbleSize val="0"/>
        </c:dLbls>
        <c:gapWidth val="182"/>
        <c:axId val="880837104"/>
        <c:axId val="880837520"/>
      </c:barChart>
      <c:catAx>
        <c:axId val="88083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7520"/>
        <c:crosses val="autoZero"/>
        <c:auto val="1"/>
        <c:lblAlgn val="ctr"/>
        <c:lblOffset val="100"/>
        <c:noMultiLvlLbl val="0"/>
      </c:catAx>
      <c:valAx>
        <c:axId val="88083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a:t>
            </a:r>
            <a:r>
              <a:rPr lang="en-CA" baseline="0"/>
              <a:t> by type of customer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Tables'!$B$38:$B$39</c:f>
              <c:strCache>
                <c:ptCount val="1"/>
                <c:pt idx="0">
                  <c:v>Female</c:v>
                </c:pt>
              </c:strCache>
            </c:strRef>
          </c:tx>
          <c:spPr>
            <a:solidFill>
              <a:schemeClr val="accent1"/>
            </a:solidFill>
            <a:ln>
              <a:noFill/>
            </a:ln>
            <a:effectLst/>
          </c:spPr>
          <c:invertIfNegative val="0"/>
          <c:cat>
            <c:strRef>
              <c:f>'Pivot Tables'!$A$40:$A$42</c:f>
              <c:strCache>
                <c:ptCount val="2"/>
                <c:pt idx="0">
                  <c:v>Member</c:v>
                </c:pt>
                <c:pt idx="1">
                  <c:v>Normal</c:v>
                </c:pt>
              </c:strCache>
            </c:strRef>
          </c:cat>
          <c:val>
            <c:numRef>
              <c:f>'Pivot Tables'!$B$40:$B$42</c:f>
              <c:numCache>
                <c:formatCode>General</c:formatCode>
                <c:ptCount val="2"/>
                <c:pt idx="0">
                  <c:v>95111.720136999982</c:v>
                </c:pt>
                <c:pt idx="1">
                  <c:v>85862.456087000013</c:v>
                </c:pt>
              </c:numCache>
            </c:numRef>
          </c:val>
          <c:extLst>
            <c:ext xmlns:c16="http://schemas.microsoft.com/office/drawing/2014/chart" uri="{C3380CC4-5D6E-409C-BE32-E72D297353CC}">
              <c16:uniqueId val="{00000000-736F-4FC0-9A12-C34EC2C94489}"/>
            </c:ext>
          </c:extLst>
        </c:ser>
        <c:ser>
          <c:idx val="1"/>
          <c:order val="1"/>
          <c:tx>
            <c:strRef>
              <c:f>'Pivot Tables'!$C$38:$C$39</c:f>
              <c:strCache>
                <c:ptCount val="1"/>
                <c:pt idx="0">
                  <c:v>Male</c:v>
                </c:pt>
              </c:strCache>
            </c:strRef>
          </c:tx>
          <c:spPr>
            <a:solidFill>
              <a:schemeClr val="accent2"/>
            </a:solidFill>
            <a:ln>
              <a:noFill/>
            </a:ln>
            <a:effectLst/>
          </c:spPr>
          <c:invertIfNegative val="0"/>
          <c:cat>
            <c:strRef>
              <c:f>'Pivot Tables'!$A$40:$A$42</c:f>
              <c:strCache>
                <c:ptCount val="2"/>
                <c:pt idx="0">
                  <c:v>Member</c:v>
                </c:pt>
                <c:pt idx="1">
                  <c:v>Normal</c:v>
                </c:pt>
              </c:strCache>
            </c:strRef>
          </c:cat>
          <c:val>
            <c:numRef>
              <c:f>'Pivot Tables'!$C$40:$C$42</c:f>
              <c:numCache>
                <c:formatCode>General</c:formatCode>
                <c:ptCount val="2"/>
                <c:pt idx="0">
                  <c:v>81720.768646999975</c:v>
                </c:pt>
                <c:pt idx="1">
                  <c:v>85389.314062999983</c:v>
                </c:pt>
              </c:numCache>
            </c:numRef>
          </c:val>
          <c:extLst>
            <c:ext xmlns:c16="http://schemas.microsoft.com/office/drawing/2014/chart" uri="{C3380CC4-5D6E-409C-BE32-E72D297353CC}">
              <c16:uniqueId val="{00000001-5763-4E22-81EE-FBA238FF2E98}"/>
            </c:ext>
          </c:extLst>
        </c:ser>
        <c:dLbls>
          <c:showLegendKey val="0"/>
          <c:showVal val="0"/>
          <c:showCatName val="0"/>
          <c:showSerName val="0"/>
          <c:showPercent val="0"/>
          <c:showBubbleSize val="0"/>
        </c:dLbls>
        <c:gapWidth val="182"/>
        <c:axId val="880830448"/>
        <c:axId val="880830864"/>
      </c:barChart>
      <c:catAx>
        <c:axId val="88083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0864"/>
        <c:crosses val="autoZero"/>
        <c:auto val="1"/>
        <c:lblAlgn val="ctr"/>
        <c:lblOffset val="100"/>
        <c:noMultiLvlLbl val="0"/>
      </c:catAx>
      <c:valAx>
        <c:axId val="880830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Rating by Area</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Member</c:v>
                </c:pt>
              </c:strCache>
            </c:strRef>
          </c:tx>
          <c:spPr>
            <a:ln w="28575" cap="rnd">
              <a:solidFill>
                <a:schemeClr val="accent1"/>
              </a:solidFill>
              <a:round/>
            </a:ln>
            <a:effectLst/>
          </c:spPr>
          <c:marker>
            <c:symbol val="none"/>
          </c:marker>
          <c:cat>
            <c:strRef>
              <c:f>'Pivot Tables'!$A$53:$A$58</c:f>
              <c:strCache>
                <c:ptCount val="5"/>
                <c:pt idx="0">
                  <c:v>Brampton</c:v>
                </c:pt>
                <c:pt idx="1">
                  <c:v>Etobicoke</c:v>
                </c:pt>
                <c:pt idx="2">
                  <c:v>Mississauga</c:v>
                </c:pt>
                <c:pt idx="3">
                  <c:v>Scarborough</c:v>
                </c:pt>
                <c:pt idx="4">
                  <c:v>Toronto</c:v>
                </c:pt>
              </c:strCache>
            </c:strRef>
          </c:cat>
          <c:val>
            <c:numRef>
              <c:f>'Pivot Tables'!$B$53:$B$58</c:f>
              <c:numCache>
                <c:formatCode>General</c:formatCode>
                <c:ptCount val="5"/>
                <c:pt idx="0">
                  <c:v>692.6999999999997</c:v>
                </c:pt>
                <c:pt idx="1">
                  <c:v>499.20000000000005</c:v>
                </c:pt>
                <c:pt idx="2">
                  <c:v>726.7</c:v>
                </c:pt>
                <c:pt idx="3">
                  <c:v>498.5</c:v>
                </c:pt>
                <c:pt idx="4">
                  <c:v>1060</c:v>
                </c:pt>
              </c:numCache>
            </c:numRef>
          </c:val>
          <c:smooth val="0"/>
          <c:extLst>
            <c:ext xmlns:c16="http://schemas.microsoft.com/office/drawing/2014/chart" uri="{C3380CC4-5D6E-409C-BE32-E72D297353CC}">
              <c16:uniqueId val="{00000000-F829-4A48-92D0-EDC641B019AD}"/>
            </c:ext>
          </c:extLst>
        </c:ser>
        <c:ser>
          <c:idx val="1"/>
          <c:order val="1"/>
          <c:tx>
            <c:strRef>
              <c:f>'Pivot Tables'!$C$51:$C$52</c:f>
              <c:strCache>
                <c:ptCount val="1"/>
                <c:pt idx="0">
                  <c:v>Normal</c:v>
                </c:pt>
              </c:strCache>
            </c:strRef>
          </c:tx>
          <c:spPr>
            <a:ln w="28575" cap="rnd">
              <a:solidFill>
                <a:schemeClr val="accent2"/>
              </a:solidFill>
              <a:round/>
            </a:ln>
            <a:effectLst/>
          </c:spPr>
          <c:marker>
            <c:symbol val="none"/>
          </c:marker>
          <c:cat>
            <c:strRef>
              <c:f>'Pivot Tables'!$A$53:$A$58</c:f>
              <c:strCache>
                <c:ptCount val="5"/>
                <c:pt idx="0">
                  <c:v>Brampton</c:v>
                </c:pt>
                <c:pt idx="1">
                  <c:v>Etobicoke</c:v>
                </c:pt>
                <c:pt idx="2">
                  <c:v>Mississauga</c:v>
                </c:pt>
                <c:pt idx="3">
                  <c:v>Scarborough</c:v>
                </c:pt>
                <c:pt idx="4">
                  <c:v>Toronto</c:v>
                </c:pt>
              </c:strCache>
            </c:strRef>
          </c:cat>
          <c:val>
            <c:numRef>
              <c:f>'Pivot Tables'!$C$53:$C$58</c:f>
              <c:numCache>
                <c:formatCode>General</c:formatCode>
                <c:ptCount val="5"/>
                <c:pt idx="0">
                  <c:v>591.79999999999984</c:v>
                </c:pt>
                <c:pt idx="1">
                  <c:v>536.40000000000009</c:v>
                </c:pt>
                <c:pt idx="2">
                  <c:v>684.90000000000009</c:v>
                </c:pt>
                <c:pt idx="3">
                  <c:v>536.90000000000009</c:v>
                </c:pt>
                <c:pt idx="4">
                  <c:v>1145.5999999999997</c:v>
                </c:pt>
              </c:numCache>
            </c:numRef>
          </c:val>
          <c:smooth val="0"/>
          <c:extLst>
            <c:ext xmlns:c16="http://schemas.microsoft.com/office/drawing/2014/chart" uri="{C3380CC4-5D6E-409C-BE32-E72D297353CC}">
              <c16:uniqueId val="{00000000-ACEC-4365-8C4D-12789E0C5B3C}"/>
            </c:ext>
          </c:extLst>
        </c:ser>
        <c:dLbls>
          <c:showLegendKey val="0"/>
          <c:showVal val="0"/>
          <c:showCatName val="0"/>
          <c:showSerName val="0"/>
          <c:showPercent val="0"/>
          <c:showBubbleSize val="0"/>
        </c:dLbls>
        <c:smooth val="0"/>
        <c:axId val="880835440"/>
        <c:axId val="880821296"/>
      </c:lineChart>
      <c:catAx>
        <c:axId val="8808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21296"/>
        <c:crosses val="autoZero"/>
        <c:auto val="1"/>
        <c:lblAlgn val="ctr"/>
        <c:lblOffset val="100"/>
        <c:noMultiLvlLbl val="0"/>
      </c:catAx>
      <c:valAx>
        <c:axId val="88082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3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a:t>
            </a:r>
            <a:r>
              <a:rPr lang="en-CA" baseline="0"/>
              <a:t> of 1st Quarter by Region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Tables'!$B$68:$B$69</c:f>
              <c:strCache>
                <c:ptCount val="1"/>
                <c:pt idx="0">
                  <c:v>Jan</c:v>
                </c:pt>
              </c:strCache>
            </c:strRef>
          </c:tx>
          <c:spPr>
            <a:ln w="28575" cap="rnd">
              <a:solidFill>
                <a:schemeClr val="accent1"/>
              </a:solidFill>
              <a:round/>
            </a:ln>
            <a:effectLst/>
          </c:spPr>
          <c:marker>
            <c:symbol val="none"/>
          </c:marker>
          <c:cat>
            <c:strRef>
              <c:f>'Pivot Tables'!$A$70:$A$75</c:f>
              <c:strCache>
                <c:ptCount val="5"/>
                <c:pt idx="0">
                  <c:v>Brampton</c:v>
                </c:pt>
                <c:pt idx="1">
                  <c:v>Etobicoke</c:v>
                </c:pt>
                <c:pt idx="2">
                  <c:v>Mississauga</c:v>
                </c:pt>
                <c:pt idx="3">
                  <c:v>Scarborough</c:v>
                </c:pt>
                <c:pt idx="4">
                  <c:v>Toronto</c:v>
                </c:pt>
              </c:strCache>
            </c:strRef>
          </c:cat>
          <c:val>
            <c:numRef>
              <c:f>'Pivot Tables'!$B$70:$B$75</c:f>
              <c:numCache>
                <c:formatCode>General</c:formatCode>
                <c:ptCount val="5"/>
                <c:pt idx="0">
                  <c:v>21247.006071000003</c:v>
                </c:pt>
                <c:pt idx="1">
                  <c:v>18802.367594999992</c:v>
                </c:pt>
                <c:pt idx="2">
                  <c:v>20848.352353999991</c:v>
                </c:pt>
                <c:pt idx="3">
                  <c:v>22227.334212999991</c:v>
                </c:pt>
                <c:pt idx="4">
                  <c:v>42487.916743000016</c:v>
                </c:pt>
              </c:numCache>
            </c:numRef>
          </c:val>
          <c:smooth val="0"/>
          <c:extLst>
            <c:ext xmlns:c16="http://schemas.microsoft.com/office/drawing/2014/chart" uri="{C3380CC4-5D6E-409C-BE32-E72D297353CC}">
              <c16:uniqueId val="{00000000-4935-40A0-85C3-7BB5F3B0A8C0}"/>
            </c:ext>
          </c:extLst>
        </c:ser>
        <c:ser>
          <c:idx val="1"/>
          <c:order val="1"/>
          <c:tx>
            <c:strRef>
              <c:f>'Pivot Tables'!$C$68:$C$69</c:f>
              <c:strCache>
                <c:ptCount val="1"/>
                <c:pt idx="0">
                  <c:v>Feb</c:v>
                </c:pt>
              </c:strCache>
            </c:strRef>
          </c:tx>
          <c:spPr>
            <a:ln w="28575" cap="rnd">
              <a:solidFill>
                <a:schemeClr val="accent2"/>
              </a:solidFill>
              <a:round/>
            </a:ln>
            <a:effectLst/>
          </c:spPr>
          <c:marker>
            <c:symbol val="none"/>
          </c:marker>
          <c:cat>
            <c:strRef>
              <c:f>'Pivot Tables'!$A$70:$A$75</c:f>
              <c:strCache>
                <c:ptCount val="5"/>
                <c:pt idx="0">
                  <c:v>Brampton</c:v>
                </c:pt>
                <c:pt idx="1">
                  <c:v>Etobicoke</c:v>
                </c:pt>
                <c:pt idx="2">
                  <c:v>Mississauga</c:v>
                </c:pt>
                <c:pt idx="3">
                  <c:v>Scarborough</c:v>
                </c:pt>
                <c:pt idx="4">
                  <c:v>Toronto</c:v>
                </c:pt>
              </c:strCache>
            </c:strRef>
          </c:cat>
          <c:val>
            <c:numRef>
              <c:f>'Pivot Tables'!$C$70:$C$75</c:f>
              <c:numCache>
                <c:formatCode>General</c:formatCode>
                <c:ptCount val="5"/>
                <c:pt idx="0">
                  <c:v>18361.169062000004</c:v>
                </c:pt>
                <c:pt idx="1">
                  <c:v>12230.494718000002</c:v>
                </c:pt>
                <c:pt idx="2">
                  <c:v>25981.416760000007</c:v>
                </c:pt>
                <c:pt idx="3">
                  <c:v>16648.855359000005</c:v>
                </c:pt>
                <c:pt idx="4">
                  <c:v>30841.057370999999</c:v>
                </c:pt>
              </c:numCache>
            </c:numRef>
          </c:val>
          <c:smooth val="0"/>
          <c:extLst>
            <c:ext xmlns:c16="http://schemas.microsoft.com/office/drawing/2014/chart" uri="{C3380CC4-5D6E-409C-BE32-E72D297353CC}">
              <c16:uniqueId val="{00000001-4935-40A0-85C3-7BB5F3B0A8C0}"/>
            </c:ext>
          </c:extLst>
        </c:ser>
        <c:ser>
          <c:idx val="2"/>
          <c:order val="2"/>
          <c:tx>
            <c:strRef>
              <c:f>'Pivot Tables'!$D$68:$D$69</c:f>
              <c:strCache>
                <c:ptCount val="1"/>
                <c:pt idx="0">
                  <c:v>Mar</c:v>
                </c:pt>
              </c:strCache>
            </c:strRef>
          </c:tx>
          <c:spPr>
            <a:ln w="28575" cap="rnd">
              <a:solidFill>
                <a:schemeClr val="accent3"/>
              </a:solidFill>
              <a:round/>
            </a:ln>
            <a:effectLst/>
          </c:spPr>
          <c:marker>
            <c:symbol val="none"/>
          </c:marker>
          <c:cat>
            <c:strRef>
              <c:f>'Pivot Tables'!$A$70:$A$75</c:f>
              <c:strCache>
                <c:ptCount val="5"/>
                <c:pt idx="0">
                  <c:v>Brampton</c:v>
                </c:pt>
                <c:pt idx="1">
                  <c:v>Etobicoke</c:v>
                </c:pt>
                <c:pt idx="2">
                  <c:v>Mississauga</c:v>
                </c:pt>
                <c:pt idx="3">
                  <c:v>Scarborough</c:v>
                </c:pt>
                <c:pt idx="4">
                  <c:v>Toronto</c:v>
                </c:pt>
              </c:strCache>
            </c:strRef>
          </c:cat>
          <c:val>
            <c:numRef>
              <c:f>'Pivot Tables'!$D$70:$D$75</c:f>
              <c:numCache>
                <c:formatCode>General</c:formatCode>
                <c:ptCount val="5"/>
                <c:pt idx="0">
                  <c:v>22450.153097999988</c:v>
                </c:pt>
                <c:pt idx="1">
                  <c:v>18743.011816999999</c:v>
                </c:pt>
                <c:pt idx="2">
                  <c:v>23122.716819000005</c:v>
                </c:pt>
                <c:pt idx="3">
                  <c:v>17323.296308000001</c:v>
                </c:pt>
                <c:pt idx="4">
                  <c:v>36769.110646000016</c:v>
                </c:pt>
              </c:numCache>
            </c:numRef>
          </c:val>
          <c:smooth val="0"/>
          <c:extLst>
            <c:ext xmlns:c16="http://schemas.microsoft.com/office/drawing/2014/chart" uri="{C3380CC4-5D6E-409C-BE32-E72D297353CC}">
              <c16:uniqueId val="{00000002-4935-40A0-85C3-7BB5F3B0A8C0}"/>
            </c:ext>
          </c:extLst>
        </c:ser>
        <c:dLbls>
          <c:showLegendKey val="0"/>
          <c:showVal val="0"/>
          <c:showCatName val="0"/>
          <c:showSerName val="0"/>
          <c:showPercent val="0"/>
          <c:showBubbleSize val="0"/>
        </c:dLbls>
        <c:smooth val="0"/>
        <c:axId val="812525280"/>
        <c:axId val="812526112"/>
      </c:lineChart>
      <c:catAx>
        <c:axId val="8125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26112"/>
        <c:crosses val="autoZero"/>
        <c:auto val="1"/>
        <c:lblAlgn val="ctr"/>
        <c:lblOffset val="100"/>
        <c:noMultiLvlLbl val="0"/>
      </c:catAx>
      <c:valAx>
        <c:axId val="8125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2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Rating</a:t>
            </a:r>
            <a:r>
              <a:rPr lang="en-CA" baseline="0"/>
              <a:t> as per Customer Type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Tables'!$B$83:$B$84</c:f>
              <c:strCache>
                <c:ptCount val="1"/>
                <c:pt idx="0">
                  <c:v>Member</c:v>
                </c:pt>
              </c:strCache>
            </c:strRef>
          </c:tx>
          <c:spPr>
            <a:solidFill>
              <a:schemeClr val="accent1"/>
            </a:solidFill>
            <a:ln>
              <a:noFill/>
            </a:ln>
            <a:effectLst/>
          </c:spPr>
          <c:invertIfNegative val="0"/>
          <c:cat>
            <c:strRef>
              <c:f>'Pivot Tables'!$A$85:$A$91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Tables'!$B$85:$B$91</c:f>
              <c:numCache>
                <c:formatCode>General</c:formatCode>
                <c:ptCount val="6"/>
                <c:pt idx="0">
                  <c:v>542.1</c:v>
                </c:pt>
                <c:pt idx="1">
                  <c:v>597.4</c:v>
                </c:pt>
                <c:pt idx="2">
                  <c:v>657.69999999999993</c:v>
                </c:pt>
                <c:pt idx="3">
                  <c:v>516.70000000000005</c:v>
                </c:pt>
                <c:pt idx="4">
                  <c:v>570.10000000000014</c:v>
                </c:pt>
                <c:pt idx="5">
                  <c:v>593.09999999999991</c:v>
                </c:pt>
              </c:numCache>
            </c:numRef>
          </c:val>
          <c:extLst>
            <c:ext xmlns:c16="http://schemas.microsoft.com/office/drawing/2014/chart" uri="{C3380CC4-5D6E-409C-BE32-E72D297353CC}">
              <c16:uniqueId val="{0000000B-AEAC-4C0B-B0A4-ED880F4C794C}"/>
            </c:ext>
          </c:extLst>
        </c:ser>
        <c:ser>
          <c:idx val="1"/>
          <c:order val="1"/>
          <c:tx>
            <c:strRef>
              <c:f>'Pivot Tables'!$C$83:$C$84</c:f>
              <c:strCache>
                <c:ptCount val="1"/>
                <c:pt idx="0">
                  <c:v>Normal</c:v>
                </c:pt>
              </c:strCache>
            </c:strRef>
          </c:tx>
          <c:spPr>
            <a:solidFill>
              <a:schemeClr val="accent2"/>
            </a:solidFill>
            <a:ln>
              <a:noFill/>
            </a:ln>
            <a:effectLst/>
          </c:spPr>
          <c:invertIfNegative val="0"/>
          <c:cat>
            <c:strRef>
              <c:f>'Pivot Tables'!$A$85:$A$91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Tables'!$C$85:$C$91</c:f>
              <c:numCache>
                <c:formatCode>General</c:formatCode>
                <c:ptCount val="6"/>
                <c:pt idx="0">
                  <c:v>635.09999999999991</c:v>
                </c:pt>
                <c:pt idx="1">
                  <c:v>653.79999999999995</c:v>
                </c:pt>
                <c:pt idx="2">
                  <c:v>579.99999999999989</c:v>
                </c:pt>
                <c:pt idx="3">
                  <c:v>547.80000000000007</c:v>
                </c:pt>
                <c:pt idx="4">
                  <c:v>523.9</c:v>
                </c:pt>
                <c:pt idx="5">
                  <c:v>555</c:v>
                </c:pt>
              </c:numCache>
            </c:numRef>
          </c:val>
          <c:extLst>
            <c:ext xmlns:c16="http://schemas.microsoft.com/office/drawing/2014/chart" uri="{C3380CC4-5D6E-409C-BE32-E72D297353CC}">
              <c16:uniqueId val="{00000000-C9A8-4682-80BC-E5983BCCA4DB}"/>
            </c:ext>
          </c:extLst>
        </c:ser>
        <c:dLbls>
          <c:showLegendKey val="0"/>
          <c:showVal val="0"/>
          <c:showCatName val="0"/>
          <c:showSerName val="0"/>
          <c:showPercent val="0"/>
          <c:showBubbleSize val="0"/>
        </c:dLbls>
        <c:gapWidth val="219"/>
        <c:overlap val="-27"/>
        <c:axId val="812289008"/>
        <c:axId val="812290256"/>
      </c:barChart>
      <c:catAx>
        <c:axId val="81228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90256"/>
        <c:crosses val="autoZero"/>
        <c:auto val="1"/>
        <c:lblAlgn val="ctr"/>
        <c:lblOffset val="100"/>
        <c:noMultiLvlLbl val="0"/>
      </c:catAx>
      <c:valAx>
        <c:axId val="8122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8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'Pivot Tables'!$B$101:$B$102</c:f>
              <c:strCache>
                <c:ptCount val="1"/>
                <c:pt idx="0">
                  <c:v>Brampton</c:v>
                </c:pt>
              </c:strCache>
            </c:strRef>
          </c:tx>
          <c:dPt>
            <c:idx val="0"/>
            <c:bubble3D val="0"/>
            <c:spPr>
              <a:solidFill>
                <a:schemeClr val="accent1"/>
              </a:solidFill>
              <a:ln>
                <a:noFill/>
              </a:ln>
              <a:effectLst/>
            </c:spPr>
            <c:extLst>
              <c:ext xmlns:c16="http://schemas.microsoft.com/office/drawing/2014/chart" uri="{C3380CC4-5D6E-409C-BE32-E72D297353CC}">
                <c16:uniqueId val="{00000001-CB0F-4224-A497-C43D76CA057C}"/>
              </c:ext>
            </c:extLst>
          </c:dPt>
          <c:dPt>
            <c:idx val="1"/>
            <c:bubble3D val="0"/>
            <c:spPr>
              <a:solidFill>
                <a:schemeClr val="accent2"/>
              </a:solidFill>
              <a:ln>
                <a:noFill/>
              </a:ln>
              <a:effectLst/>
            </c:spPr>
            <c:extLst>
              <c:ext xmlns:c16="http://schemas.microsoft.com/office/drawing/2014/chart" uri="{C3380CC4-5D6E-409C-BE32-E72D297353CC}">
                <c16:uniqueId val="{00000003-CB0F-4224-A497-C43D76CA057C}"/>
              </c:ext>
            </c:extLst>
          </c:dPt>
          <c:cat>
            <c:strRef>
              <c:f>'Pivot Tables'!$A$103:$A$105</c:f>
              <c:strCache>
                <c:ptCount val="2"/>
                <c:pt idx="0">
                  <c:v>Female</c:v>
                </c:pt>
                <c:pt idx="1">
                  <c:v>Male</c:v>
                </c:pt>
              </c:strCache>
            </c:strRef>
          </c:cat>
          <c:val>
            <c:numRef>
              <c:f>'Pivot Tables'!$B$103:$B$105</c:f>
              <c:numCache>
                <c:formatCode>General</c:formatCode>
                <c:ptCount val="2"/>
                <c:pt idx="0">
                  <c:v>12.454099999999988</c:v>
                </c:pt>
                <c:pt idx="1">
                  <c:v>10.740399999999994</c:v>
                </c:pt>
              </c:numCache>
            </c:numRef>
          </c:val>
          <c:extLst>
            <c:ext xmlns:c16="http://schemas.microsoft.com/office/drawing/2014/chart" uri="{C3380CC4-5D6E-409C-BE32-E72D297353CC}">
              <c16:uniqueId val="{00000000-B351-44D4-B7E7-FE3CA29F6B65}"/>
            </c:ext>
          </c:extLst>
        </c:ser>
        <c:ser>
          <c:idx val="1"/>
          <c:order val="1"/>
          <c:tx>
            <c:strRef>
              <c:f>'Pivot Tables'!$C$101:$C$102</c:f>
              <c:strCache>
                <c:ptCount val="1"/>
                <c:pt idx="0">
                  <c:v>Etobicoke</c:v>
                </c:pt>
              </c:strCache>
            </c:strRef>
          </c:tx>
          <c:dPt>
            <c:idx val="0"/>
            <c:bubble3D val="0"/>
            <c:spPr>
              <a:solidFill>
                <a:schemeClr val="accent1"/>
              </a:solidFill>
              <a:ln>
                <a:noFill/>
              </a:ln>
              <a:effectLst/>
            </c:spPr>
            <c:extLst>
              <c:ext xmlns:c16="http://schemas.microsoft.com/office/drawing/2014/chart" uri="{C3380CC4-5D6E-409C-BE32-E72D297353CC}">
                <c16:uniqueId val="{00000005-0B8F-450A-8223-36B0619702BB}"/>
              </c:ext>
            </c:extLst>
          </c:dPt>
          <c:dPt>
            <c:idx val="1"/>
            <c:bubble3D val="0"/>
            <c:spPr>
              <a:solidFill>
                <a:schemeClr val="accent2"/>
              </a:solidFill>
              <a:ln>
                <a:noFill/>
              </a:ln>
              <a:effectLst/>
            </c:spPr>
            <c:extLst>
              <c:ext xmlns:c16="http://schemas.microsoft.com/office/drawing/2014/chart" uri="{C3380CC4-5D6E-409C-BE32-E72D297353CC}">
                <c16:uniqueId val="{00000007-0B8F-450A-8223-36B0619702BB}"/>
              </c:ext>
            </c:extLst>
          </c:dPt>
          <c:cat>
            <c:strRef>
              <c:f>'Pivot Tables'!$A$103:$A$105</c:f>
              <c:strCache>
                <c:ptCount val="2"/>
                <c:pt idx="0">
                  <c:v>Female</c:v>
                </c:pt>
                <c:pt idx="1">
                  <c:v>Male</c:v>
                </c:pt>
              </c:strCache>
            </c:strRef>
          </c:cat>
          <c:val>
            <c:numRef>
              <c:f>'Pivot Tables'!$C$103:$C$105</c:f>
              <c:numCache>
                <c:formatCode>General</c:formatCode>
                <c:ptCount val="2"/>
                <c:pt idx="0">
                  <c:v>9.3505999999999965</c:v>
                </c:pt>
                <c:pt idx="1">
                  <c:v>10.545899999999991</c:v>
                </c:pt>
              </c:numCache>
            </c:numRef>
          </c:val>
          <c:extLst>
            <c:ext xmlns:c16="http://schemas.microsoft.com/office/drawing/2014/chart" uri="{C3380CC4-5D6E-409C-BE32-E72D297353CC}">
              <c16:uniqueId val="{00000015-CB0F-4224-A497-C43D76CA057C}"/>
            </c:ext>
          </c:extLst>
        </c:ser>
        <c:ser>
          <c:idx val="2"/>
          <c:order val="2"/>
          <c:tx>
            <c:strRef>
              <c:f>'Pivot Tables'!$D$101:$D$102</c:f>
              <c:strCache>
                <c:ptCount val="1"/>
                <c:pt idx="0">
                  <c:v>Mississauga</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'Pivot Tables'!$A$103:$A$105</c:f>
              <c:strCache>
                <c:ptCount val="2"/>
                <c:pt idx="0">
                  <c:v>Female</c:v>
                </c:pt>
                <c:pt idx="1">
                  <c:v>Male</c:v>
                </c:pt>
              </c:strCache>
            </c:strRef>
          </c:cat>
          <c:val>
            <c:numRef>
              <c:f>'Pivot Tables'!$D$103:$D$105</c:f>
              <c:numCache>
                <c:formatCode>General</c:formatCode>
                <c:ptCount val="2"/>
                <c:pt idx="0">
                  <c:v>13.57239999999998</c:v>
                </c:pt>
                <c:pt idx="1">
                  <c:v>13.503399999999981</c:v>
                </c:pt>
              </c:numCache>
            </c:numRef>
          </c:val>
          <c:extLst>
            <c:ext xmlns:c16="http://schemas.microsoft.com/office/drawing/2014/chart" uri="{C3380CC4-5D6E-409C-BE32-E72D297353CC}">
              <c16:uniqueId val="{00000014-0B8F-450A-8223-36B0619702BB}"/>
            </c:ext>
          </c:extLst>
        </c:ser>
        <c:ser>
          <c:idx val="3"/>
          <c:order val="3"/>
          <c:tx>
            <c:strRef>
              <c:f>'Pivot Tables'!$E$101:$E$102</c:f>
              <c:strCache>
                <c:ptCount val="1"/>
                <c:pt idx="0">
                  <c:v>Scarborough</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'Pivot Tables'!$A$103:$A$105</c:f>
              <c:strCache>
                <c:ptCount val="2"/>
                <c:pt idx="0">
                  <c:v>Female</c:v>
                </c:pt>
                <c:pt idx="1">
                  <c:v>Male</c:v>
                </c:pt>
              </c:strCache>
            </c:strRef>
          </c:cat>
          <c:val>
            <c:numRef>
              <c:f>'Pivot Tables'!$E$103:$E$105</c:f>
              <c:numCache>
                <c:formatCode>General</c:formatCode>
                <c:ptCount val="2"/>
                <c:pt idx="0">
                  <c:v>10.004699999999996</c:v>
                </c:pt>
                <c:pt idx="1">
                  <c:v>7.6541999999999986</c:v>
                </c:pt>
              </c:numCache>
            </c:numRef>
          </c:val>
          <c:extLst>
            <c:ext xmlns:c16="http://schemas.microsoft.com/office/drawing/2014/chart" uri="{C3380CC4-5D6E-409C-BE32-E72D297353CC}">
              <c16:uniqueId val="{00000015-0B8F-450A-8223-36B0619702BB}"/>
            </c:ext>
          </c:extLst>
        </c:ser>
        <c:ser>
          <c:idx val="4"/>
          <c:order val="4"/>
          <c:tx>
            <c:strRef>
              <c:f>'Pivot Tables'!$F$101:$F$102</c:f>
              <c:strCache>
                <c:ptCount val="1"/>
                <c:pt idx="0">
                  <c:v>Toronto</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'Pivot Tables'!$A$103:$A$105</c:f>
              <c:strCache>
                <c:ptCount val="2"/>
                <c:pt idx="0">
                  <c:v>Female</c:v>
                </c:pt>
                <c:pt idx="1">
                  <c:v>Male</c:v>
                </c:pt>
              </c:strCache>
            </c:strRef>
          </c:cat>
          <c:val>
            <c:numRef>
              <c:f>'Pivot Tables'!$F$103:$F$105</c:f>
              <c:numCache>
                <c:formatCode>General</c:formatCode>
                <c:ptCount val="2"/>
                <c:pt idx="0">
                  <c:v>20.33829999999999</c:v>
                </c:pt>
                <c:pt idx="1">
                  <c:v>22.547200000000007</c:v>
                </c:pt>
              </c:numCache>
            </c:numRef>
          </c:val>
          <c:extLst>
            <c:ext xmlns:c16="http://schemas.microsoft.com/office/drawing/2014/chart" uri="{C3380CC4-5D6E-409C-BE32-E72D297353CC}">
              <c16:uniqueId val="{00000016-0B8F-450A-8223-36B0619702B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Preferred</a:t>
            </a:r>
            <a:r>
              <a:rPr lang="en-CA" baseline="0"/>
              <a:t> </a:t>
            </a:r>
            <a:r>
              <a:rPr lang="en-CA"/>
              <a:t>Payment</a:t>
            </a:r>
            <a:r>
              <a:rPr lang="en-CA" baseline="0"/>
              <a:t> Method by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Tables'!$B$117:$B$118</c:f>
              <c:strCache>
                <c:ptCount val="1"/>
                <c:pt idx="0">
                  <c:v>Female</c:v>
                </c:pt>
              </c:strCache>
            </c:strRef>
          </c:tx>
          <c:spPr>
            <a:solidFill>
              <a:schemeClr val="accent1"/>
            </a:solidFill>
            <a:ln>
              <a:noFill/>
            </a:ln>
            <a:effectLst/>
          </c:spPr>
          <c:invertIfNegative val="0"/>
          <c:cat>
            <c:strRef>
              <c:f>'Pivot Tables'!$A$119:$A$122</c:f>
              <c:strCache>
                <c:ptCount val="3"/>
                <c:pt idx="0">
                  <c:v>Cash</c:v>
                </c:pt>
                <c:pt idx="1">
                  <c:v>Credit card</c:v>
                </c:pt>
                <c:pt idx="2">
                  <c:v>Ewallet</c:v>
                </c:pt>
              </c:strCache>
            </c:strRef>
          </c:cat>
          <c:val>
            <c:numRef>
              <c:f>'Pivot Tables'!$B$119:$B$122</c:f>
              <c:numCache>
                <c:formatCode>General</c:formatCode>
                <c:ptCount val="3"/>
                <c:pt idx="0">
                  <c:v>63945.953150000008</c:v>
                </c:pt>
                <c:pt idx="1">
                  <c:v>57618.328774000016</c:v>
                </c:pt>
                <c:pt idx="2">
                  <c:v>59409.894300000014</c:v>
                </c:pt>
              </c:numCache>
            </c:numRef>
          </c:val>
          <c:extLst>
            <c:ext xmlns:c16="http://schemas.microsoft.com/office/drawing/2014/chart" uri="{C3380CC4-5D6E-409C-BE32-E72D297353CC}">
              <c16:uniqueId val="{00000000-7B27-46D9-A4FD-BAB192FCCA9E}"/>
            </c:ext>
          </c:extLst>
        </c:ser>
        <c:ser>
          <c:idx val="1"/>
          <c:order val="1"/>
          <c:tx>
            <c:strRef>
              <c:f>'Pivot Tables'!$C$117:$C$118</c:f>
              <c:strCache>
                <c:ptCount val="1"/>
                <c:pt idx="0">
                  <c:v>Male</c:v>
                </c:pt>
              </c:strCache>
            </c:strRef>
          </c:tx>
          <c:spPr>
            <a:solidFill>
              <a:schemeClr val="accent2"/>
            </a:solidFill>
            <a:ln>
              <a:noFill/>
            </a:ln>
            <a:effectLst/>
          </c:spPr>
          <c:invertIfNegative val="0"/>
          <c:cat>
            <c:strRef>
              <c:f>'Pivot Tables'!$A$119:$A$122</c:f>
              <c:strCache>
                <c:ptCount val="3"/>
                <c:pt idx="0">
                  <c:v>Cash</c:v>
                </c:pt>
                <c:pt idx="1">
                  <c:v>Credit card</c:v>
                </c:pt>
                <c:pt idx="2">
                  <c:v>Ewallet</c:v>
                </c:pt>
              </c:strCache>
            </c:strRef>
          </c:cat>
          <c:val>
            <c:numRef>
              <c:f>'Pivot Tables'!$C$119:$C$122</c:f>
              <c:numCache>
                <c:formatCode>General</c:formatCode>
                <c:ptCount val="3"/>
                <c:pt idx="0">
                  <c:v>56991.272259999991</c:v>
                </c:pt>
                <c:pt idx="1">
                  <c:v>50558.505916000024</c:v>
                </c:pt>
                <c:pt idx="2">
                  <c:v>59560.304533999952</c:v>
                </c:pt>
              </c:numCache>
            </c:numRef>
          </c:val>
          <c:extLst>
            <c:ext xmlns:c16="http://schemas.microsoft.com/office/drawing/2014/chart" uri="{C3380CC4-5D6E-409C-BE32-E72D297353CC}">
              <c16:uniqueId val="{00000001-B3CE-4F6B-B704-0D69F8B3DBC4}"/>
            </c:ext>
          </c:extLst>
        </c:ser>
        <c:dLbls>
          <c:showLegendKey val="0"/>
          <c:showVal val="0"/>
          <c:showCatName val="0"/>
          <c:showSerName val="0"/>
          <c:showPercent val="0"/>
          <c:showBubbleSize val="0"/>
        </c:dLbls>
        <c:gapWidth val="219"/>
        <c:axId val="807402384"/>
        <c:axId val="807401552"/>
      </c:barChart>
      <c:catAx>
        <c:axId val="80740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01552"/>
        <c:crosses val="autoZero"/>
        <c:auto val="1"/>
        <c:lblAlgn val="ctr"/>
        <c:lblOffset val="100"/>
        <c:noMultiLvlLbl val="0"/>
      </c:catAx>
      <c:valAx>
        <c:axId val="8074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Profit</a:t>
            </a:r>
            <a:r>
              <a:rPr lang="en-CA" baseline="0"/>
              <a:t> % of Branch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A</c:v>
                </c:pt>
              </c:strCache>
            </c:strRef>
          </c:tx>
          <c:spPr>
            <a:solidFill>
              <a:schemeClr val="accent1"/>
            </a:solidFill>
            <a:ln>
              <a:noFill/>
            </a:ln>
            <a:effectLst/>
          </c:spPr>
          <c:invertIfNegative val="0"/>
          <c:cat>
            <c:strRef>
              <c:f>'Pivot Tables'!$A$5:$A$11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Tables'!$B$5:$B$11</c:f>
              <c:numCache>
                <c:formatCode>General</c:formatCode>
                <c:ptCount val="6"/>
                <c:pt idx="0">
                  <c:v>7.6019999999999923</c:v>
                </c:pt>
                <c:pt idx="1">
                  <c:v>6.0332999999999961</c:v>
                </c:pt>
                <c:pt idx="2">
                  <c:v>2.7549999999999981</c:v>
                </c:pt>
                <c:pt idx="3">
                  <c:v>4.6389000000000005</c:v>
                </c:pt>
                <c:pt idx="4">
                  <c:v>13.942499999999988</c:v>
                </c:pt>
                <c:pt idx="5">
                  <c:v>10.850099999999996</c:v>
                </c:pt>
              </c:numCache>
            </c:numRef>
          </c:val>
          <c:extLst>
            <c:ext xmlns:c16="http://schemas.microsoft.com/office/drawing/2014/chart" uri="{C3380CC4-5D6E-409C-BE32-E72D297353CC}">
              <c16:uniqueId val="{00000000-662A-4FBC-875B-9E49D6721014}"/>
            </c:ext>
          </c:extLst>
        </c:ser>
        <c:ser>
          <c:idx val="1"/>
          <c:order val="1"/>
          <c:tx>
            <c:strRef>
              <c:f>'Pivot Tables'!$C$3:$C$4</c:f>
              <c:strCache>
                <c:ptCount val="1"/>
                <c:pt idx="0">
                  <c:v>B</c:v>
                </c:pt>
              </c:strCache>
            </c:strRef>
          </c:tx>
          <c:spPr>
            <a:solidFill>
              <a:schemeClr val="accent2"/>
            </a:solidFill>
            <a:ln>
              <a:noFill/>
            </a:ln>
            <a:effectLst/>
          </c:spPr>
          <c:invertIfNegative val="0"/>
          <c:cat>
            <c:strRef>
              <c:f>'Pivot Tables'!$A$5:$A$11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Tables'!$C$5:$C$11</c:f>
              <c:numCache>
                <c:formatCode>General</c:formatCode>
                <c:ptCount val="6"/>
                <c:pt idx="0">
                  <c:v>6.9684999999999979</c:v>
                </c:pt>
                <c:pt idx="1">
                  <c:v>7.3345999999999991</c:v>
                </c:pt>
                <c:pt idx="2">
                  <c:v>2.3749999999999987</c:v>
                </c:pt>
                <c:pt idx="3">
                  <c:v>5.2310999999999996</c:v>
                </c:pt>
                <c:pt idx="4">
                  <c:v>10.724999999999996</c:v>
                </c:pt>
                <c:pt idx="5">
                  <c:v>11.401799999999994</c:v>
                </c:pt>
              </c:numCache>
            </c:numRef>
          </c:val>
          <c:extLst>
            <c:ext xmlns:c16="http://schemas.microsoft.com/office/drawing/2014/chart" uri="{C3380CC4-5D6E-409C-BE32-E72D297353CC}">
              <c16:uniqueId val="{00000001-662A-4FBC-875B-9E49D6721014}"/>
            </c:ext>
          </c:extLst>
        </c:ser>
        <c:ser>
          <c:idx val="2"/>
          <c:order val="2"/>
          <c:tx>
            <c:strRef>
              <c:f>'Pivot Tables'!$D$3:$D$4</c:f>
              <c:strCache>
                <c:ptCount val="1"/>
                <c:pt idx="0">
                  <c:v>C</c:v>
                </c:pt>
              </c:strCache>
            </c:strRef>
          </c:tx>
          <c:spPr>
            <a:solidFill>
              <a:schemeClr val="accent3"/>
            </a:solidFill>
            <a:ln>
              <a:noFill/>
            </a:ln>
            <a:effectLst/>
          </c:spPr>
          <c:invertIfNegative val="0"/>
          <c:cat>
            <c:strRef>
              <c:f>'Pivot Tables'!$A$5:$A$11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Tables'!$D$5:$D$11</c:f>
              <c:numCache>
                <c:formatCode>General</c:formatCode>
                <c:ptCount val="6"/>
                <c:pt idx="0">
                  <c:v>6.9684999999999988</c:v>
                </c:pt>
                <c:pt idx="1">
                  <c:v>7.6894999999999936</c:v>
                </c:pt>
                <c:pt idx="2">
                  <c:v>3.1349999999999967</c:v>
                </c:pt>
                <c:pt idx="3">
                  <c:v>5.1323999999999996</c:v>
                </c:pt>
                <c:pt idx="4">
                  <c:v>9.6524999999999981</c:v>
                </c:pt>
                <c:pt idx="5">
                  <c:v>8.275500000000001</c:v>
                </c:pt>
              </c:numCache>
            </c:numRef>
          </c:val>
          <c:extLst>
            <c:ext xmlns:c16="http://schemas.microsoft.com/office/drawing/2014/chart" uri="{C3380CC4-5D6E-409C-BE32-E72D297353CC}">
              <c16:uniqueId val="{00000002-662A-4FBC-875B-9E49D6721014}"/>
            </c:ext>
          </c:extLst>
        </c:ser>
        <c:dLbls>
          <c:showLegendKey val="0"/>
          <c:showVal val="0"/>
          <c:showCatName val="0"/>
          <c:showSerName val="0"/>
          <c:showPercent val="0"/>
          <c:showBubbleSize val="0"/>
        </c:dLbls>
        <c:gapWidth val="219"/>
        <c:overlap val="-27"/>
        <c:axId val="646111216"/>
        <c:axId val="353832048"/>
      </c:barChart>
      <c:catAx>
        <c:axId val="64611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32048"/>
        <c:crosses val="autoZero"/>
        <c:auto val="1"/>
        <c:lblAlgn val="ctr"/>
        <c:lblOffset val="100"/>
        <c:noMultiLvlLbl val="0"/>
      </c:catAx>
      <c:valAx>
        <c:axId val="35383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Profit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1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350520</xdr:colOff>
      <xdr:row>0</xdr:row>
      <xdr:rowOff>171450</xdr:rowOff>
    </xdr:from>
    <xdr:to>
      <xdr:col>10</xdr:col>
      <xdr:colOff>274320</xdr:colOff>
      <xdr:row>18</xdr:row>
      <xdr:rowOff>121920</xdr:rowOff>
    </xdr:to>
    <xdr:graphicFrame macro="">
      <xdr:nvGraphicFramePr>
        <xdr:cNvPr id="2" name="Chart 1">
          <a:extLst>
            <a:ext uri="{FF2B5EF4-FFF2-40B4-BE49-F238E27FC236}">
              <a16:creationId xmlns:a16="http://schemas.microsoft.com/office/drawing/2014/main" id="{AA851530-2594-7390-C290-C5A11B5DC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670560</xdr:colOff>
      <xdr:row>19</xdr:row>
      <xdr:rowOff>137160</xdr:rowOff>
    </xdr:from>
    <xdr:to>
      <xdr:col>10</xdr:col>
      <xdr:colOff>243840</xdr:colOff>
      <xdr:row>34</xdr:row>
      <xdr:rowOff>156210</xdr:rowOff>
    </xdr:to>
    <xdr:graphicFrame macro="">
      <xdr:nvGraphicFramePr>
        <xdr:cNvPr id="3" name="Chart 2">
          <a:extLst>
            <a:ext uri="{FF2B5EF4-FFF2-40B4-BE49-F238E27FC236}">
              <a16:creationId xmlns:a16="http://schemas.microsoft.com/office/drawing/2014/main" id="{D8DD11C5-A248-729B-A8DD-800B137AC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35</xdr:row>
      <xdr:rowOff>72390</xdr:rowOff>
    </xdr:from>
    <xdr:to>
      <xdr:col>12</xdr:col>
      <xdr:colOff>259080</xdr:colOff>
      <xdr:row>48</xdr:row>
      <xdr:rowOff>137160</xdr:rowOff>
    </xdr:to>
    <xdr:graphicFrame macro="">
      <xdr:nvGraphicFramePr>
        <xdr:cNvPr id="5" name="Chart 4">
          <a:extLst>
            <a:ext uri="{FF2B5EF4-FFF2-40B4-BE49-F238E27FC236}">
              <a16:creationId xmlns:a16="http://schemas.microsoft.com/office/drawing/2014/main" id="{ED59BE19-F0DD-4346-4422-F1BEA7F4E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137160</xdr:colOff>
      <xdr:row>49</xdr:row>
      <xdr:rowOff>110490</xdr:rowOff>
    </xdr:from>
    <xdr:to>
      <xdr:col>12</xdr:col>
      <xdr:colOff>381000</xdr:colOff>
      <xdr:row>64</xdr:row>
      <xdr:rowOff>110490</xdr:rowOff>
    </xdr:to>
    <xdr:graphicFrame macro="">
      <xdr:nvGraphicFramePr>
        <xdr:cNvPr id="6" name="Chart 5">
          <a:extLst>
            <a:ext uri="{FF2B5EF4-FFF2-40B4-BE49-F238E27FC236}">
              <a16:creationId xmlns:a16="http://schemas.microsoft.com/office/drawing/2014/main" id="{DC10CA84-2099-334C-9E11-C092C4329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236220</xdr:colOff>
      <xdr:row>66</xdr:row>
      <xdr:rowOff>41910</xdr:rowOff>
    </xdr:from>
    <xdr:to>
      <xdr:col>15</xdr:col>
      <xdr:colOff>83820</xdr:colOff>
      <xdr:row>81</xdr:row>
      <xdr:rowOff>41910</xdr:rowOff>
    </xdr:to>
    <xdr:graphicFrame macro="">
      <xdr:nvGraphicFramePr>
        <xdr:cNvPr id="12" name="Chart 11">
          <a:extLst>
            <a:ext uri="{FF2B5EF4-FFF2-40B4-BE49-F238E27FC236}">
              <a16:creationId xmlns:a16="http://schemas.microsoft.com/office/drawing/2014/main" id="{F100B921-112C-50F5-BB36-4A0F89CA4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670560</xdr:colOff>
      <xdr:row>82</xdr:row>
      <xdr:rowOff>64770</xdr:rowOff>
    </xdr:from>
    <xdr:to>
      <xdr:col>10</xdr:col>
      <xdr:colOff>228600</xdr:colOff>
      <xdr:row>97</xdr:row>
      <xdr:rowOff>64770</xdr:rowOff>
    </xdr:to>
    <xdr:graphicFrame macro="">
      <xdr:nvGraphicFramePr>
        <xdr:cNvPr id="14" name="Chart 13">
          <a:extLst>
            <a:ext uri="{FF2B5EF4-FFF2-40B4-BE49-F238E27FC236}">
              <a16:creationId xmlns:a16="http://schemas.microsoft.com/office/drawing/2014/main" id="{A5F0E1A4-53E1-419C-BD5E-9F4588D84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114300</xdr:colOff>
      <xdr:row>98</xdr:row>
      <xdr:rowOff>125730</xdr:rowOff>
    </xdr:from>
    <xdr:to>
      <xdr:col>11</xdr:col>
      <xdr:colOff>38100</xdr:colOff>
      <xdr:row>113</xdr:row>
      <xdr:rowOff>60960</xdr:rowOff>
    </xdr:to>
    <xdr:graphicFrame macro="">
      <xdr:nvGraphicFramePr>
        <xdr:cNvPr id="15" name="Chart 14">
          <a:extLst>
            <a:ext uri="{FF2B5EF4-FFF2-40B4-BE49-F238E27FC236}">
              <a16:creationId xmlns:a16="http://schemas.microsoft.com/office/drawing/2014/main" id="{A708D7A2-B3C5-610B-0434-9923E9781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38100</xdr:colOff>
      <xdr:row>115</xdr:row>
      <xdr:rowOff>3810</xdr:rowOff>
    </xdr:from>
    <xdr:to>
      <xdr:col>10</xdr:col>
      <xdr:colOff>419100</xdr:colOff>
      <xdr:row>130</xdr:row>
      <xdr:rowOff>3810</xdr:rowOff>
    </xdr:to>
    <xdr:graphicFrame macro="">
      <xdr:nvGraphicFramePr>
        <xdr:cNvPr id="16" name="Chart 15">
          <a:extLst>
            <a:ext uri="{FF2B5EF4-FFF2-40B4-BE49-F238E27FC236}">
              <a16:creationId xmlns:a16="http://schemas.microsoft.com/office/drawing/2014/main" id="{577EB9A9-FFFA-7440-B880-C6A540276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6</xdr:row>
      <xdr:rowOff>0</xdr:rowOff>
    </xdr:from>
    <xdr:to>
      <xdr:col>10</xdr:col>
      <xdr:colOff>190500</xdr:colOff>
      <xdr:row>21</xdr:row>
      <xdr:rowOff>7620</xdr:rowOff>
    </xdr:to>
    <xdr:graphicFrame macro="">
      <xdr:nvGraphicFramePr>
        <xdr:cNvPr id="2" name="Chart 1">
          <a:extLst>
            <a:ext uri="{FF2B5EF4-FFF2-40B4-BE49-F238E27FC236}">
              <a16:creationId xmlns:a16="http://schemas.microsoft.com/office/drawing/2014/main" id="{C3745D55-BC6F-4B62-B974-CB78D1F5D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21</xdr:row>
      <xdr:rowOff>7620</xdr:rowOff>
    </xdr:from>
    <xdr:to>
      <xdr:col>10</xdr:col>
      <xdr:colOff>190500</xdr:colOff>
      <xdr:row>36</xdr:row>
      <xdr:rowOff>15240</xdr:rowOff>
    </xdr:to>
    <xdr:graphicFrame macro="">
      <xdr:nvGraphicFramePr>
        <xdr:cNvPr id="4" name="Chart 3">
          <a:extLst>
            <a:ext uri="{FF2B5EF4-FFF2-40B4-BE49-F238E27FC236}">
              <a16:creationId xmlns:a16="http://schemas.microsoft.com/office/drawing/2014/main" id="{43737F27-FF52-4A6A-9ABD-BBB571B23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198120</xdr:colOff>
      <xdr:row>6</xdr:row>
      <xdr:rowOff>0</xdr:rowOff>
    </xdr:from>
    <xdr:to>
      <xdr:col>16</xdr:col>
      <xdr:colOff>0</xdr:colOff>
      <xdr:row>21</xdr:row>
      <xdr:rowOff>7620</xdr:rowOff>
    </xdr:to>
    <xdr:graphicFrame macro="">
      <xdr:nvGraphicFramePr>
        <xdr:cNvPr id="5" name="Chart 4">
          <a:extLst>
            <a:ext uri="{FF2B5EF4-FFF2-40B4-BE49-F238E27FC236}">
              <a16:creationId xmlns:a16="http://schemas.microsoft.com/office/drawing/2014/main" id="{24E98A76-5FE9-4C27-8BA0-DB957AE50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36</xdr:row>
      <xdr:rowOff>18716</xdr:rowOff>
    </xdr:from>
    <xdr:to>
      <xdr:col>13</xdr:col>
      <xdr:colOff>334210</xdr:colOff>
      <xdr:row>51</xdr:row>
      <xdr:rowOff>18716</xdr:rowOff>
    </xdr:to>
    <xdr:graphicFrame macro="">
      <xdr:nvGraphicFramePr>
        <xdr:cNvPr id="6" name="Chart 5">
          <a:extLst>
            <a:ext uri="{FF2B5EF4-FFF2-40B4-BE49-F238E27FC236}">
              <a16:creationId xmlns:a16="http://schemas.microsoft.com/office/drawing/2014/main" id="{A42A4A26-676B-4093-8808-6CC33C93D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347579</xdr:colOff>
      <xdr:row>36</xdr:row>
      <xdr:rowOff>9492</xdr:rowOff>
    </xdr:from>
    <xdr:to>
      <xdr:col>25</xdr:col>
      <xdr:colOff>0</xdr:colOff>
      <xdr:row>51</xdr:row>
      <xdr:rowOff>5681</xdr:rowOff>
    </xdr:to>
    <xdr:graphicFrame macro="">
      <xdr:nvGraphicFramePr>
        <xdr:cNvPr id="7" name="Chart 6">
          <a:extLst>
            <a:ext uri="{FF2B5EF4-FFF2-40B4-BE49-F238E27FC236}">
              <a16:creationId xmlns:a16="http://schemas.microsoft.com/office/drawing/2014/main" id="{0ADF664C-AE4B-4B7F-B5AA-E32A15CE0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605475</xdr:colOff>
      <xdr:row>5</xdr:row>
      <xdr:rowOff>180130</xdr:rowOff>
    </xdr:from>
    <xdr:to>
      <xdr:col>25</xdr:col>
      <xdr:colOff>1</xdr:colOff>
      <xdr:row>21</xdr:row>
      <xdr:rowOff>10885</xdr:rowOff>
    </xdr:to>
    <xdr:graphicFrame macro="">
      <xdr:nvGraphicFramePr>
        <xdr:cNvPr id="8" name="Chart 7">
          <a:extLst>
            <a:ext uri="{FF2B5EF4-FFF2-40B4-BE49-F238E27FC236}">
              <a16:creationId xmlns:a16="http://schemas.microsoft.com/office/drawing/2014/main" id="{CC1C77A6-84A7-4C8F-98DE-7DE6BC2D8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190500</xdr:colOff>
      <xdr:row>21</xdr:row>
      <xdr:rowOff>15240</xdr:rowOff>
    </xdr:from>
    <xdr:to>
      <xdr:col>15</xdr:col>
      <xdr:colOff>601578</xdr:colOff>
      <xdr:row>36</xdr:row>
      <xdr:rowOff>0</xdr:rowOff>
    </xdr:to>
    <xdr:graphicFrame macro="">
      <xdr:nvGraphicFramePr>
        <xdr:cNvPr id="9" name="Chart 8">
          <a:extLst>
            <a:ext uri="{FF2B5EF4-FFF2-40B4-BE49-F238E27FC236}">
              <a16:creationId xmlns:a16="http://schemas.microsoft.com/office/drawing/2014/main" id="{26BAB9AE-1FFA-4747-94E8-24D14A5A9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2482</xdr:colOff>
      <xdr:row>21</xdr:row>
      <xdr:rowOff>26735</xdr:rowOff>
    </xdr:from>
    <xdr:to>
      <xdr:col>25</xdr:col>
      <xdr:colOff>0</xdr:colOff>
      <xdr:row>36</xdr:row>
      <xdr:rowOff>10885</xdr:rowOff>
    </xdr:to>
    <xdr:graphicFrame macro="">
      <xdr:nvGraphicFramePr>
        <xdr:cNvPr id="11" name="Chart 10">
          <a:extLst>
            <a:ext uri="{FF2B5EF4-FFF2-40B4-BE49-F238E27FC236}">
              <a16:creationId xmlns:a16="http://schemas.microsoft.com/office/drawing/2014/main" id="{8308D52D-3FAF-4EAD-BAF1-579D17564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22860</xdr:colOff>
      <xdr:row>6</xdr:row>
      <xdr:rowOff>22861</xdr:rowOff>
    </xdr:from>
    <xdr:to>
      <xdr:col>4</xdr:col>
      <xdr:colOff>12700</xdr:colOff>
      <xdr:row>11</xdr:row>
      <xdr:rowOff>50801</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5D40F57F-3275-D482-D013-1B94EB32C94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2860" y="1133204"/>
              <a:ext cx="2428240" cy="9532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73661</xdr:rowOff>
    </xdr:from>
    <xdr:to>
      <xdr:col>4</xdr:col>
      <xdr:colOff>12700</xdr:colOff>
      <xdr:row>21</xdr:row>
      <xdr:rowOff>12701</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481A7599-0D89-0F04-A379-1322B99351C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2860" y="2109290"/>
              <a:ext cx="2428240" cy="178961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10161</xdr:rowOff>
    </xdr:from>
    <xdr:to>
      <xdr:col>4</xdr:col>
      <xdr:colOff>12700</xdr:colOff>
      <xdr:row>27</xdr:row>
      <xdr:rowOff>114301</xdr:rowOff>
    </xdr:to>
    <mc:AlternateContent xmlns:mc="http://schemas.openxmlformats.org/markup-compatibility/2006" xmlns:a14="http://schemas.microsoft.com/office/drawing/2010/main">
      <mc:Choice Requires="a14">
        <xdr:graphicFrame macro="">
          <xdr:nvGraphicFramePr>
            <xdr:cNvPr id="14" name="Months">
              <a:extLst>
                <a:ext uri="{FF2B5EF4-FFF2-40B4-BE49-F238E27FC236}">
                  <a16:creationId xmlns:a16="http://schemas.microsoft.com/office/drawing/2014/main" id="{E5841737-3C84-CE33-02F8-C8DC9F0AF28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3896361"/>
              <a:ext cx="2451100" cy="12144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137161</xdr:rowOff>
    </xdr:from>
    <xdr:to>
      <xdr:col>4</xdr:col>
      <xdr:colOff>12700</xdr:colOff>
      <xdr:row>39</xdr:row>
      <xdr:rowOff>12701</xdr:rowOff>
    </xdr:to>
    <mc:AlternateContent xmlns:mc="http://schemas.openxmlformats.org/markup-compatibility/2006" xmlns:a14="http://schemas.microsoft.com/office/drawing/2010/main">
      <mc:Choice Requires="a14">
        <xdr:graphicFrame macro="">
          <xdr:nvGraphicFramePr>
            <xdr:cNvPr id="15" name="Product line">
              <a:extLst>
                <a:ext uri="{FF2B5EF4-FFF2-40B4-BE49-F238E27FC236}">
                  <a16:creationId xmlns:a16="http://schemas.microsoft.com/office/drawing/2014/main" id="{D4469558-BAA4-C1FA-3964-51669DF9377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5133704"/>
              <a:ext cx="2451100" cy="20962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22861</xdr:rowOff>
    </xdr:from>
    <xdr:to>
      <xdr:col>4</xdr:col>
      <xdr:colOff>12700</xdr:colOff>
      <xdr:row>44</xdr:row>
      <xdr:rowOff>25401</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0F839E76-A9E0-F0FA-3D4D-6F451450F70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240090"/>
              <a:ext cx="2451100" cy="9278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48261</xdr:rowOff>
    </xdr:from>
    <xdr:to>
      <xdr:col>4</xdr:col>
      <xdr:colOff>12700</xdr:colOff>
      <xdr:row>51</xdr:row>
      <xdr:rowOff>12701</xdr:rowOff>
    </xdr:to>
    <mc:AlternateContent xmlns:mc="http://schemas.openxmlformats.org/markup-compatibility/2006" xmlns:a14="http://schemas.microsoft.com/office/drawing/2010/main">
      <mc:Choice Requires="a14">
        <xdr:graphicFrame macro="">
          <xdr:nvGraphicFramePr>
            <xdr:cNvPr id="17" name="Branch">
              <a:extLst>
                <a:ext uri="{FF2B5EF4-FFF2-40B4-BE49-F238E27FC236}">
                  <a16:creationId xmlns:a16="http://schemas.microsoft.com/office/drawing/2014/main" id="{44ADD4CB-02F8-CCB3-3E7D-2E7A0F43F2D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8190775"/>
              <a:ext cx="2451100" cy="12598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dra Parikh" refreshedDate="44735.618738194447" createdVersion="8" refreshedVersion="8" minRefreshableVersion="3" recordCount="1001" xr:uid="{BB3E4053-F0F0-4D8A-8099-014E87B7C318}">
  <cacheSource type="worksheet">
    <worksheetSource ref="A1:O1048576" sheet="Working Sheet"/>
  </cacheSource>
  <cacheFields count="15">
    <cacheField name="Invoice ID" numFmtId="2">
      <sharedItems containsBlank="1"/>
    </cacheField>
    <cacheField name="Branch" numFmtId="49">
      <sharedItems containsBlank="1" count="4">
        <s v="A"/>
        <s v="C"/>
        <s v="B"/>
        <m/>
      </sharedItems>
    </cacheField>
    <cacheField name="Customer type" numFmtId="49">
      <sharedItems containsBlank="1"/>
    </cacheField>
    <cacheField name="Gender" numFmtId="49">
      <sharedItems containsBlank="1"/>
    </cacheField>
    <cacheField name="Product line" numFmtId="49">
      <sharedItems containsBlank="1" count="7">
        <s v="Health and beauty"/>
        <s v="Electronic accessories"/>
        <s v="Home and lifestyle"/>
        <s v="Sports and travel"/>
        <s v="Food and beverages"/>
        <s v="Fashion accessories"/>
        <m/>
      </sharedItems>
    </cacheField>
    <cacheField name="COGS per unit " numFmtId="44">
      <sharedItems containsString="0" containsBlank="1" containsNumber="1" minValue="10.08" maxValue="99.96"/>
    </cacheField>
    <cacheField name="Quantity" numFmtId="1">
      <sharedItems containsString="0" containsBlank="1" containsNumber="1" containsInteger="1" minValue="1" maxValue="10"/>
    </cacheField>
    <cacheField name="Selling per Unit (incl. tax)" numFmtId="44">
      <sharedItems containsString="0" containsBlank="1" containsNumber="1" minValue="10.611175000000001" maxValue="121.35284"/>
    </cacheField>
    <cacheField name="Total Selling Price" numFmtId="44">
      <sharedItems containsString="0" containsBlank="1" containsNumber="1" minValue="12.040262999999999" maxValue="1184.1374999999998"/>
    </cacheField>
    <cacheField name="Gross Profit" numFmtId="44">
      <sharedItems containsString="0" containsBlank="1" containsNumber="1" minValue="1.0250500000000002" maxValue="209.13749999999982"/>
    </cacheField>
    <cacheField name="Gross Profit %" numFmtId="0">
      <sharedItems containsString="0" containsBlank="1" containsNumber="1" minValue="4.7499999999999834E-2" maxValue="0.21450000000000025" count="148">
        <n v="9.8700000000000107E-2"/>
        <n v="0.12669999999999998"/>
        <n v="0.21449999999999989"/>
        <n v="9.8699999999999968E-2"/>
        <n v="0.18389999999999992"/>
        <n v="0.12670000000000001"/>
        <n v="0.12669999999999992"/>
        <n v="0.2145"/>
        <n v="9.8700000000000024E-2"/>
        <n v="4.7499999999999924E-2"/>
        <n v="0.11829999999999991"/>
        <n v="0.12669999999999995"/>
        <n v="0.12670000000000017"/>
        <n v="4.7499999999999959E-2"/>
        <n v="9.8699999999999954E-2"/>
        <n v="0.18390000000000009"/>
        <n v="9.8700000000000121E-2"/>
        <n v="4.7500000000000091E-2"/>
        <n v="0.21450000000000008"/>
        <n v="0.12670000000000003"/>
        <n v="9.8700000000000038E-2"/>
        <n v="0.21450000000000002"/>
        <n v="0.18390000000000006"/>
        <n v="0.21449999999999997"/>
        <n v="0.11829999999999992"/>
        <n v="4.7500000000000001E-2"/>
        <n v="9.8700000000000052E-2"/>
        <n v="0.11830000000000009"/>
        <n v="0.18390000000000004"/>
        <n v="9.8700000000000079E-2"/>
        <n v="4.7499999999999945E-2"/>
        <n v="0.12669999999999981"/>
        <n v="0.21449999999999991"/>
        <n v="4.7499999999999966E-2"/>
        <n v="4.7500000000000098E-2"/>
        <n v="4.7499999999999952E-2"/>
        <n v="4.7500000000000125E-2"/>
        <n v="0.11830000000000006"/>
        <n v="9.8699999999999982E-2"/>
        <n v="0.18389999999999995"/>
        <n v="0.1839000000000002"/>
        <n v="9.870000000000001E-2"/>
        <n v="0.18390000000000015"/>
        <n v="4.7499999999999917E-2"/>
        <n v="4.7499999999999931E-2"/>
        <n v="0.12670000000000009"/>
        <n v="0.21450000000000019"/>
        <n v="0.1266999999999999"/>
        <n v="4.7500000000000035E-2"/>
        <n v="4.7499999999999987E-2"/>
        <n v="0.18389999999999976"/>
        <n v="0.11830000000000011"/>
        <n v="4.7500000000000056E-2"/>
        <n v="0.1838999999999999"/>
        <n v="9.8700000000000135E-2"/>
        <n v="9.8699999999999927E-2"/>
        <n v="4.7499999999999994E-2"/>
        <n v="0.1267000000000002"/>
        <n v="4.7499999999999883E-2"/>
        <n v="9.8699999999999885E-2"/>
        <n v="0.11829999999999985"/>
        <n v="4.7499999999999855E-2"/>
        <n v="0.12669999999999987"/>
        <n v="0.18389999999999998"/>
        <n v="9.8699999999999913E-2"/>
        <n v="0.11830000000000022"/>
        <n v="0.11830000000000003"/>
        <n v="0.11829999999999999"/>
        <n v="4.7500000000000021E-2"/>
        <n v="0.21450000000000011"/>
        <n v="0.21450000000000014"/>
        <n v="0.18389999999999981"/>
        <n v="0.11830000000000007"/>
        <n v="0.11830000000000004"/>
        <n v="9.8700000000000176E-2"/>
        <n v="0.11830000000000014"/>
        <n v="0.18390000000000026"/>
        <n v="0.18390000000000001"/>
        <n v="0.21449999999999994"/>
        <n v="0.1183"/>
        <n v="9.8700000000000093E-2"/>
        <n v="0.11829999999999986"/>
        <n v="4.750000000000025E-2"/>
        <n v="4.7499999999999903E-2"/>
        <n v="4.7500000000000119E-2"/>
        <n v="4.7500000000000007E-2"/>
        <n v="4.7499999999999938E-2"/>
        <n v="0.2144999999999998"/>
        <n v="4.7500000000000049E-2"/>
        <n v="0.18389999999999987"/>
        <n v="9.8700000000000065E-2"/>
        <n v="4.7499999999999869E-2"/>
        <n v="0.21450000000000005"/>
        <n v="0.11829999999999993"/>
        <n v="4.7500000000000028E-2"/>
        <n v="9.8699999999999996E-2"/>
        <n v="0.11830000000000013"/>
        <n v="0.18390000000000012"/>
        <n v="0.12670000000000006"/>
        <n v="0.11829999999999995"/>
        <n v="0.11829999999999996"/>
        <n v="0.11829999999999997"/>
        <n v="4.750000000000007E-2"/>
        <n v="0.1183000000000001"/>
        <n v="0.12670000000000012"/>
        <n v="0.12670000000000015"/>
        <n v="9.8699999999999843E-2"/>
        <n v="0.11829999999999988"/>
        <n v="0.21450000000000016"/>
        <n v="0.11830000000000002"/>
        <n v="4.7500000000000077E-2"/>
        <n v="0.18390000000000017"/>
        <n v="9.8699999999999941E-2"/>
        <n v="4.7500000000000084E-2"/>
        <n v="4.7500000000000112E-2"/>
        <n v="0.18389999999999979"/>
        <n v="4.7500000000000063E-2"/>
        <n v="4.7500000000000132E-2"/>
        <n v="4.7499999999999876E-2"/>
        <n v="0.11829999999999989"/>
        <n v="4.7499999999999896E-2"/>
        <n v="4.750000000000016E-2"/>
        <n v="0.18389999999999984"/>
        <n v="9.8699999999999871E-2"/>
        <n v="4.7500000000000014E-2"/>
        <n v="4.7500000000000167E-2"/>
        <n v="4.749999999999989E-2"/>
        <n v="4.7499999999999834E-2"/>
        <n v="4.749999999999991E-2"/>
        <n v="0.11829999999999982"/>
        <n v="4.749999999999998E-2"/>
        <n v="0.11829999999999977"/>
        <n v="4.7499999999999973E-2"/>
        <n v="4.7499999999999841E-2"/>
        <n v="0.1183000000000002"/>
        <n v="0.21450000000000025"/>
        <n v="9.8699999999999719E-2"/>
        <n v="0.21449999999999986"/>
        <n v="9.8700000000000149E-2"/>
        <n v="0.11829999999999984"/>
        <n v="0.21449999999999983"/>
        <n v="4.7500000000000042E-2"/>
        <n v="0.21450000000000022"/>
        <n v="4.7499999999999848E-2"/>
        <n v="0.11829999999999974"/>
        <n v="0.12669999999999984"/>
        <n v="0.11830000000000016"/>
        <m/>
      </sharedItems>
    </cacheField>
    <cacheField name="Date" numFmtId="165">
      <sharedItems containsNonDate="0" containsDate="1" containsString="0" containsBlank="1" minDate="2021-01-01T00:00:00" maxDate="2021-03-31T00:00:00"/>
    </cacheField>
    <cacheField name="Payment" numFmtId="49">
      <sharedItems containsBlank="1"/>
    </cacheField>
    <cacheField name="Rating" numFmtId="164">
      <sharedItems containsString="0" containsBlank="1" containsNumber="1" minValue="4" maxValue="10"/>
    </cacheField>
    <cacheField name="Cit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dra Parikh" refreshedDate="44735.664689930556" createdVersion="8" refreshedVersion="8" minRefreshableVersion="3" recordCount="1000" xr:uid="{249B22BD-0AE3-4C02-A224-4C880C070D84}">
  <cacheSource type="worksheet">
    <worksheetSource name="Table1"/>
  </cacheSource>
  <cacheFields count="16">
    <cacheField name="Invoice ID" numFmtId="2">
      <sharedItems/>
    </cacheField>
    <cacheField name="Branch" numFmtId="49">
      <sharedItems count="3">
        <s v="A"/>
        <s v="C"/>
        <s v="B"/>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COGS per unit " numFmtId="44">
      <sharedItems containsSemiMixedTypes="0" containsString="0" containsNumber="1" minValue="10.08" maxValue="99.96"/>
    </cacheField>
    <cacheField name="Quantity" numFmtId="1">
      <sharedItems containsSemiMixedTypes="0" containsString="0" containsNumber="1" containsInteger="1" minValue="1" maxValue="10"/>
    </cacheField>
    <cacheField name="Selling per Unit" numFmtId="44">
      <sharedItems containsSemiMixedTypes="0" containsString="0" containsNumber="1" minValue="10.611175000000001" maxValue="121.35284"/>
    </cacheField>
    <cacheField name="Total Selling Price" numFmtId="44">
      <sharedItems containsSemiMixedTypes="0" containsString="0" containsNumber="1" minValue="12.040262999999999" maxValue="1184.1374999999998"/>
    </cacheField>
    <cacheField name="Gross Profit" numFmtId="44">
      <sharedItems containsSemiMixedTypes="0" containsString="0" containsNumber="1" minValue="1.0250500000000002" maxValue="209.13749999999982"/>
    </cacheField>
    <cacheField name="Gross Profit %" numFmtId="10">
      <sharedItems containsSemiMixedTypes="0" containsString="0" containsNumber="1" minValue="4.7499999999999834E-2" maxValue="0.21450000000000025"/>
    </cacheField>
    <cacheField name="Date" numFmtId="165">
      <sharedItems containsSemiMixedTypes="0" containsNonDate="0" containsDate="1" containsString="0" minDate="2021-01-01T00:00:00" maxDate="2021-03-31T00:00:00" count="89">
        <d v="2021-01-05T00:00:00"/>
        <d v="2021-03-08T00:00:00"/>
        <d v="2021-03-03T00:00:00"/>
        <d v="2021-01-27T00:00:00"/>
        <d v="2021-02-08T00:00:00"/>
        <d v="2021-03-25T00:00:00"/>
        <d v="2021-02-25T00:00:00"/>
        <d v="2021-02-24T00:00:00"/>
        <d v="2021-01-10T00:00:00"/>
        <d v="2021-02-20T00:00:00"/>
        <d v="2021-02-06T00:00:00"/>
        <d v="2021-03-09T00:00:00"/>
        <d v="2021-02-12T00:00:00"/>
        <d v="2021-02-07T00:00:00"/>
        <d v="2021-03-29T00:00:00"/>
        <d v="2021-01-15T00:00:00"/>
        <d v="2021-03-11T00:00:00"/>
        <d v="2021-01-01T00:00:00"/>
        <d v="2021-01-21T00:00:00"/>
        <d v="2021-03-05T00:00:00"/>
        <d v="2021-03-15T00:00:00"/>
        <d v="2021-02-17T00:00:00"/>
        <d v="2021-03-02T00:00:00"/>
        <d v="2021-03-22T00:00:00"/>
        <d v="2021-03-10T00:00:00"/>
        <d v="2021-01-25T00:00:00"/>
        <d v="2021-01-28T00:00:00"/>
        <d v="2021-01-07T00:00:00"/>
        <d v="2021-03-23T00:00:00"/>
        <d v="2021-01-17T00:00:00"/>
        <d v="2021-02-02T00:00:00"/>
        <d v="2021-03-04T00:00:00"/>
        <d v="2021-03-16T00:00:00"/>
        <d v="2021-02-27T00:00:00"/>
        <d v="2021-02-10T00:00:00"/>
        <d v="2021-03-19T00:00:00"/>
        <d v="2021-02-03T00:00:00"/>
        <d v="2021-03-07T00:00:00"/>
        <d v="2021-02-28T00:00:00"/>
        <d v="2021-03-27T00:00:00"/>
        <d v="2021-01-20T00:00:00"/>
        <d v="2021-03-12T00:00:00"/>
        <d v="2021-02-15T00:00:00"/>
        <d v="2021-03-06T00:00:00"/>
        <d v="2021-02-14T00:00:00"/>
        <d v="2021-03-13T00:00:00"/>
        <d v="2021-01-24T00:00:00"/>
        <d v="2021-01-06T00:00:00"/>
        <d v="2021-02-11T00:00:00"/>
        <d v="2021-01-22T00:00:00"/>
        <d v="2021-01-13T00:00:00"/>
        <d v="2021-01-09T00:00:00"/>
        <d v="2021-01-12T00:00:00"/>
        <d v="2021-01-26T00:00:00"/>
        <d v="2021-01-23T00:00:00"/>
        <d v="2021-02-23T00:00:00"/>
        <d v="2021-01-02T00:00:00"/>
        <d v="2021-02-09T00:00:00"/>
        <d v="2021-03-26T00:00:00"/>
        <d v="2021-03-01T00:00:00"/>
        <d v="2021-02-01T00:00:00"/>
        <d v="2021-03-28T00:00:00"/>
        <d v="2021-03-24T00:00:00"/>
        <d v="2021-02-05T00:00:00"/>
        <d v="2021-01-19T00:00:00"/>
        <d v="2021-01-16T00:00:00"/>
        <d v="2021-01-08T00:00:00"/>
        <d v="2021-02-18T00:00:00"/>
        <d v="2021-01-18T00:00:00"/>
        <d v="2021-02-16T00:00:00"/>
        <d v="2021-02-22T00:00:00"/>
        <d v="2021-01-29T00:00:00"/>
        <d v="2021-01-04T00:00:00"/>
        <d v="2021-03-30T00:00:00"/>
        <d v="2021-01-30T00:00:00"/>
        <d v="2021-01-03T00:00:00"/>
        <d v="2021-03-21T00:00:00"/>
        <d v="2021-02-13T00:00:00"/>
        <d v="2021-01-14T00:00:00"/>
        <d v="2021-03-18T00:00:00"/>
        <d v="2021-03-20T00:00:00"/>
        <d v="2021-02-21T00:00:00"/>
        <d v="2021-01-31T00:00:00"/>
        <d v="2021-01-11T00:00:00"/>
        <d v="2021-02-26T00:00:00"/>
        <d v="2021-03-17T00:00:00"/>
        <d v="2021-03-14T00:00:00"/>
        <d v="2021-02-04T00:00:00"/>
        <d v="2021-02-19T00:00:00"/>
      </sharedItems>
      <fieldGroup par="15" base="11">
        <rangePr groupBy="days" startDate="2021-01-01T00:00:00" endDate="2021-03-31T00:00:00"/>
        <groupItems count="368">
          <s v="&lt;2021-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1-03-31"/>
        </groupItems>
      </fieldGroup>
    </cacheField>
    <cacheField name="Payment Type" numFmtId="49">
      <sharedItems count="3">
        <s v="Ewallet"/>
        <s v="Cash"/>
        <s v="Credit card"/>
      </sharedItems>
    </cacheField>
    <cacheField name="Rating" numFmtId="164">
      <sharedItems containsSemiMixedTypes="0" containsString="0" containsNumber="1" minValue="4" maxValue="10"/>
    </cacheField>
    <cacheField name="City" numFmtId="0">
      <sharedItems count="5">
        <s v="Toronto"/>
        <s v="Brampton"/>
        <s v="Etobicoke"/>
        <s v="Mississauga"/>
        <s v="Scarborough"/>
      </sharedItems>
    </cacheField>
    <cacheField name="Months" numFmtId="0" databaseField="0">
      <fieldGroup base="11">
        <rangePr groupBy="months" startDate="2021-01-01T00:00:00" endDate="2021-03-31T00:00:00"/>
        <groupItems count="14">
          <s v="&lt;2021-01-01"/>
          <s v="Jan"/>
          <s v="Feb"/>
          <s v="Mar"/>
          <s v="Apr"/>
          <s v="May"/>
          <s v="Jun"/>
          <s v="Jul"/>
          <s v="Aug"/>
          <s v="Sep"/>
          <s v="Oct"/>
          <s v="Nov"/>
          <s v="Dec"/>
          <s v="&gt;2021-03-31"/>
        </groupItems>
      </fieldGroup>
    </cacheField>
  </cacheFields>
  <extLst>
    <ext xmlns:x14="http://schemas.microsoft.com/office/spreadsheetml/2009/9/main" uri="{725AE2AE-9491-48be-B2B4-4EB974FC3084}">
      <x14:pivotCacheDefinition pivotCacheId="1057281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s v="Member"/>
    <s v="Female"/>
    <x v="0"/>
    <n v="74.69"/>
    <n v="7"/>
    <n v="82.061903000000001"/>
    <n v="574.43332099999998"/>
    <n v="51.603321000000051"/>
    <x v="0"/>
    <d v="2021-01-05T00:00:00"/>
    <s v="Ewallet"/>
    <n v="9.1"/>
    <s v="Toronto"/>
  </r>
  <r>
    <s v="226-31-3081"/>
    <x v="1"/>
    <s v="Normal"/>
    <s v="Female"/>
    <x v="1"/>
    <n v="15.28"/>
    <n v="5"/>
    <n v="17.215975999999998"/>
    <n v="86.079879999999989"/>
    <n v="9.6798799999999972"/>
    <x v="1"/>
    <d v="2021-03-08T00:00:00"/>
    <s v="Cash"/>
    <n v="9.6"/>
    <s v="Brampton"/>
  </r>
  <r>
    <s v="631-41-3108"/>
    <x v="0"/>
    <s v="Normal"/>
    <s v="Male"/>
    <x v="2"/>
    <n v="46.33"/>
    <n v="7"/>
    <n v="56.267784999999996"/>
    <n v="393.87449499999997"/>
    <n v="69.564494999999965"/>
    <x v="2"/>
    <d v="2021-03-03T00:00:00"/>
    <s v="Credit card"/>
    <n v="7.4"/>
    <s v="Etobicoke"/>
  </r>
  <r>
    <s v="123-19-1176"/>
    <x v="0"/>
    <s v="Member"/>
    <s v="Male"/>
    <x v="0"/>
    <n v="58.22"/>
    <n v="8"/>
    <n v="63.966313999999997"/>
    <n v="511.73051199999998"/>
    <n v="45.970511999999985"/>
    <x v="3"/>
    <d v="2021-01-27T00:00:00"/>
    <s v="Ewallet"/>
    <n v="8.4"/>
    <s v="Etobicoke"/>
  </r>
  <r>
    <s v="373-73-7910"/>
    <x v="0"/>
    <s v="Normal"/>
    <s v="Male"/>
    <x v="3"/>
    <n v="86.31"/>
    <n v="7"/>
    <n v="102.18240900000001"/>
    <n v="715.27686300000005"/>
    <n v="111.10686299999998"/>
    <x v="4"/>
    <d v="2021-02-08T00:00:00"/>
    <s v="Ewallet"/>
    <n v="5.3"/>
    <s v="Toronto"/>
  </r>
  <r>
    <s v="699-14-3026"/>
    <x v="1"/>
    <s v="Normal"/>
    <s v="Male"/>
    <x v="1"/>
    <n v="85.39"/>
    <n v="7"/>
    <n v="96.208912999999995"/>
    <n v="673.46239100000003"/>
    <n v="75.732391000000007"/>
    <x v="5"/>
    <d v="2021-03-25T00:00:00"/>
    <s v="Ewallet"/>
    <n v="4.0999999999999996"/>
    <s v="Brampton"/>
  </r>
  <r>
    <s v="355-53-5943"/>
    <x v="0"/>
    <s v="Member"/>
    <s v="Female"/>
    <x v="1"/>
    <n v="68.84"/>
    <n v="6"/>
    <n v="77.562027999999998"/>
    <n v="465.37216799999999"/>
    <n v="52.332167999999967"/>
    <x v="6"/>
    <d v="2021-02-25T00:00:00"/>
    <s v="Ewallet"/>
    <n v="5.8"/>
    <s v="Toronto"/>
  </r>
  <r>
    <s v="315-22-5665"/>
    <x v="1"/>
    <s v="Normal"/>
    <s v="Female"/>
    <x v="2"/>
    <n v="73.56"/>
    <n v="10"/>
    <n v="89.338620000000006"/>
    <n v="893.38620000000003"/>
    <n v="157.78620000000001"/>
    <x v="7"/>
    <d v="2021-02-24T00:00:00"/>
    <s v="Ewallet"/>
    <n v="8"/>
    <s v="Brampton"/>
  </r>
  <r>
    <s v="665-32-9167"/>
    <x v="0"/>
    <s v="Member"/>
    <s v="Female"/>
    <x v="0"/>
    <n v="36.26"/>
    <n v="2"/>
    <n v="39.838861999999999"/>
    <n v="79.677723999999998"/>
    <n v="7.1577240000000018"/>
    <x v="8"/>
    <d v="2021-01-10T00:00:00"/>
    <s v="Credit card"/>
    <n v="7.2"/>
    <s v="Etobicoke"/>
  </r>
  <r>
    <s v="692-92-5582"/>
    <x v="2"/>
    <s v="Member"/>
    <s v="Female"/>
    <x v="4"/>
    <n v="54.84"/>
    <n v="3"/>
    <n v="57.444900000000004"/>
    <n v="172.3347"/>
    <n v="7.8146999999999878"/>
    <x v="9"/>
    <d v="2021-02-20T00:00:00"/>
    <s v="Credit card"/>
    <n v="5.9"/>
    <s v="Mississauga"/>
  </r>
  <r>
    <s v="351-62-0822"/>
    <x v="2"/>
    <s v="Member"/>
    <s v="Female"/>
    <x v="5"/>
    <n v="14.48"/>
    <n v="4"/>
    <n v="16.192983999999999"/>
    <n v="64.771935999999997"/>
    <n v="6.8519359999999949"/>
    <x v="10"/>
    <d v="2021-02-06T00:00:00"/>
    <s v="Ewallet"/>
    <n v="4.5"/>
    <s v="Toronto"/>
  </r>
  <r>
    <s v="529-56-3974"/>
    <x v="2"/>
    <s v="Member"/>
    <s v="Male"/>
    <x v="1"/>
    <n v="25.51"/>
    <n v="4"/>
    <n v="28.742117"/>
    <n v="114.968468"/>
    <n v="12.928467999999995"/>
    <x v="11"/>
    <d v="2021-03-09T00:00:00"/>
    <s v="Cash"/>
    <n v="6.8"/>
    <s v="Toronto"/>
  </r>
  <r>
    <s v="365-64-0515"/>
    <x v="0"/>
    <s v="Normal"/>
    <s v="Female"/>
    <x v="1"/>
    <n v="46.95"/>
    <n v="5"/>
    <n v="52.898565000000005"/>
    <n v="264.49282500000004"/>
    <n v="29.742825000000039"/>
    <x v="12"/>
    <d v="2021-02-12T00:00:00"/>
    <s v="Ewallet"/>
    <n v="7.1"/>
    <s v="Etobicoke"/>
  </r>
  <r>
    <s v="252-56-2699"/>
    <x v="0"/>
    <s v="Normal"/>
    <s v="Male"/>
    <x v="4"/>
    <n v="43.19"/>
    <n v="10"/>
    <n v="45.241524999999996"/>
    <n v="452.41524999999996"/>
    <n v="20.51524999999998"/>
    <x v="13"/>
    <d v="2021-02-07T00:00:00"/>
    <s v="Ewallet"/>
    <n v="8.1999999999999993"/>
    <s v="Toronto"/>
  </r>
  <r>
    <s v="829-34-3910"/>
    <x v="0"/>
    <s v="Normal"/>
    <s v="Female"/>
    <x v="0"/>
    <n v="71.38"/>
    <n v="10"/>
    <n v="78.425205999999989"/>
    <n v="784.25205999999991"/>
    <n v="70.45205999999996"/>
    <x v="14"/>
    <d v="2021-03-29T00:00:00"/>
    <s v="Cash"/>
    <n v="5.7"/>
    <s v="Toronto"/>
  </r>
  <r>
    <s v="299-46-1805"/>
    <x v="2"/>
    <s v="Member"/>
    <s v="Female"/>
    <x v="3"/>
    <n v="93.72"/>
    <n v="6"/>
    <n v="110.955108"/>
    <n v="665.73064799999997"/>
    <n v="103.41064800000004"/>
    <x v="15"/>
    <d v="2021-01-15T00:00:00"/>
    <s v="Cash"/>
    <n v="4.5"/>
    <s v="Mississauga"/>
  </r>
  <r>
    <s v="656-95-9349"/>
    <x v="0"/>
    <s v="Member"/>
    <s v="Female"/>
    <x v="0"/>
    <n v="68.930000000000007"/>
    <n v="7"/>
    <n v="75.733391000000012"/>
    <n v="530.13373700000011"/>
    <n v="47.623737000000062"/>
    <x v="16"/>
    <d v="2021-03-11T00:00:00"/>
    <s v="Credit card"/>
    <n v="4.5999999999999996"/>
    <s v="Etobicoke"/>
  </r>
  <r>
    <s v="765-26-6951"/>
    <x v="0"/>
    <s v="Normal"/>
    <s v="Male"/>
    <x v="3"/>
    <n v="72.61"/>
    <n v="6"/>
    <n v="85.962979000000004"/>
    <n v="515.777874"/>
    <n v="80.117874000000029"/>
    <x v="15"/>
    <d v="2021-01-01T00:00:00"/>
    <s v="Credit card"/>
    <n v="6.9"/>
    <s v="Toronto"/>
  </r>
  <r>
    <s v="329-62-1586"/>
    <x v="0"/>
    <s v="Normal"/>
    <s v="Male"/>
    <x v="4"/>
    <n v="54.67"/>
    <n v="3"/>
    <n v="57.266825000000004"/>
    <n v="171.80047500000001"/>
    <n v="7.7904750000000149"/>
    <x v="17"/>
    <d v="2021-01-21T00:00:00"/>
    <s v="Credit card"/>
    <n v="8.6"/>
    <s v="Etobicoke"/>
  </r>
  <r>
    <s v="319-50-3348"/>
    <x v="2"/>
    <s v="Normal"/>
    <s v="Female"/>
    <x v="2"/>
    <n v="40.299999999999997"/>
    <n v="2"/>
    <n v="48.94435"/>
    <n v="97.8887"/>
    <n v="17.288700000000006"/>
    <x v="18"/>
    <d v="2021-03-11T00:00:00"/>
    <s v="Ewallet"/>
    <n v="4.4000000000000004"/>
    <s v="Mississauga"/>
  </r>
  <r>
    <s v="300-71-4605"/>
    <x v="1"/>
    <s v="Member"/>
    <s v="Male"/>
    <x v="1"/>
    <n v="86.04"/>
    <n v="5"/>
    <n v="96.941268000000008"/>
    <n v="484.70634000000007"/>
    <n v="54.506340000000023"/>
    <x v="19"/>
    <d v="2021-02-25T00:00:00"/>
    <s v="Ewallet"/>
    <n v="4.8"/>
    <s v="Scarborough"/>
  </r>
  <r>
    <s v="371-85-5789"/>
    <x v="2"/>
    <s v="Normal"/>
    <s v="Male"/>
    <x v="0"/>
    <n v="87.98"/>
    <n v="3"/>
    <n v="96.663626000000008"/>
    <n v="289.99087800000001"/>
    <n v="26.050878000000012"/>
    <x v="20"/>
    <d v="2021-03-05T00:00:00"/>
    <s v="Ewallet"/>
    <n v="5.0999999999999996"/>
    <s v="Toronto"/>
  </r>
  <r>
    <s v="273-16-6619"/>
    <x v="2"/>
    <s v="Normal"/>
    <s v="Male"/>
    <x v="2"/>
    <n v="33.200000000000003"/>
    <n v="2"/>
    <n v="40.321400000000004"/>
    <n v="80.642800000000008"/>
    <n v="14.242800000000003"/>
    <x v="21"/>
    <d v="2021-03-15T00:00:00"/>
    <s v="Credit card"/>
    <n v="4.4000000000000004"/>
    <s v="Toronto"/>
  </r>
  <r>
    <s v="636-48-8204"/>
    <x v="0"/>
    <s v="Normal"/>
    <s v="Male"/>
    <x v="1"/>
    <n v="34.56"/>
    <n v="5"/>
    <n v="38.938752000000001"/>
    <n v="194.69376"/>
    <n v="21.893759999999986"/>
    <x v="6"/>
    <d v="2021-02-17T00:00:00"/>
    <s v="Ewallet"/>
    <n v="9.9"/>
    <s v="Etobicoke"/>
  </r>
  <r>
    <s v="549-59-1358"/>
    <x v="0"/>
    <s v="Member"/>
    <s v="Male"/>
    <x v="3"/>
    <n v="88.63"/>
    <n v="3"/>
    <n v="104.929057"/>
    <n v="314.787171"/>
    <n v="48.897171000000014"/>
    <x v="22"/>
    <d v="2021-03-02T00:00:00"/>
    <s v="Ewallet"/>
    <n v="6"/>
    <s v="Etobicoke"/>
  </r>
  <r>
    <s v="227-03-5010"/>
    <x v="0"/>
    <s v="Member"/>
    <s v="Female"/>
    <x v="2"/>
    <n v="52.59"/>
    <n v="8"/>
    <n v="63.870555000000003"/>
    <n v="510.96444000000002"/>
    <n v="90.244439999999997"/>
    <x v="23"/>
    <d v="2021-03-22T00:00:00"/>
    <s v="Credit card"/>
    <n v="8.5"/>
    <s v="Toronto"/>
  </r>
  <r>
    <s v="649-29-6775"/>
    <x v="2"/>
    <s v="Normal"/>
    <s v="Male"/>
    <x v="5"/>
    <n v="33.520000000000003"/>
    <n v="1"/>
    <n v="37.485416000000001"/>
    <n v="37.485416000000001"/>
    <n v="3.9654159999999976"/>
    <x v="24"/>
    <d v="2021-02-08T00:00:00"/>
    <s v="Cash"/>
    <n v="6.7"/>
    <s v="Toronto"/>
  </r>
  <r>
    <s v="189-17-4241"/>
    <x v="0"/>
    <s v="Normal"/>
    <s v="Female"/>
    <x v="5"/>
    <n v="87.67"/>
    <n v="2"/>
    <n v="98.041360999999995"/>
    <n v="196.08272199999999"/>
    <n v="20.742721999999986"/>
    <x v="24"/>
    <d v="2021-03-10T00:00:00"/>
    <s v="Credit card"/>
    <n v="7.7"/>
    <s v="Toronto"/>
  </r>
  <r>
    <s v="145-94-9061"/>
    <x v="2"/>
    <s v="Normal"/>
    <s v="Female"/>
    <x v="4"/>
    <n v="88.36"/>
    <n v="5"/>
    <n v="92.557100000000005"/>
    <n v="462.78550000000001"/>
    <n v="20.985500000000002"/>
    <x v="25"/>
    <d v="2021-01-25T00:00:00"/>
    <s v="Cash"/>
    <n v="9.6"/>
    <s v="Mississauga"/>
  </r>
  <r>
    <s v="848-62-7243"/>
    <x v="0"/>
    <s v="Normal"/>
    <s v="Male"/>
    <x v="0"/>
    <n v="24.89"/>
    <n v="9"/>
    <n v="27.346643"/>
    <n v="246.119787"/>
    <n v="22.109787000000011"/>
    <x v="26"/>
    <d v="2021-03-15T00:00:00"/>
    <s v="Cash"/>
    <n v="7.4"/>
    <s v="Toronto"/>
  </r>
  <r>
    <s v="871-79-8483"/>
    <x v="2"/>
    <s v="Normal"/>
    <s v="Male"/>
    <x v="5"/>
    <n v="94.13"/>
    <n v="5"/>
    <n v="105.265579"/>
    <n v="526.32789500000001"/>
    <n v="55.677895000000035"/>
    <x v="27"/>
    <d v="2021-02-25T00:00:00"/>
    <s v="Credit card"/>
    <n v="4.8"/>
    <s v="Mississauga"/>
  </r>
  <r>
    <s v="149-71-6266"/>
    <x v="2"/>
    <s v="Member"/>
    <s v="Male"/>
    <x v="3"/>
    <n v="78.069999999999993"/>
    <n v="9"/>
    <n v="92.427072999999993"/>
    <n v="831.84365699999989"/>
    <n v="129.21365700000001"/>
    <x v="28"/>
    <d v="2021-01-28T00:00:00"/>
    <s v="Cash"/>
    <n v="4.5"/>
    <s v="Toronto"/>
  </r>
  <r>
    <s v="640-49-2076"/>
    <x v="2"/>
    <s v="Normal"/>
    <s v="Male"/>
    <x v="3"/>
    <n v="83.78"/>
    <n v="8"/>
    <n v="99.187141999999994"/>
    <n v="793.49713599999995"/>
    <n v="123.25713599999995"/>
    <x v="4"/>
    <d v="2021-01-10T00:00:00"/>
    <s v="Cash"/>
    <n v="5.0999999999999996"/>
    <s v="Mississauga"/>
  </r>
  <r>
    <s v="595-11-5460"/>
    <x v="0"/>
    <s v="Normal"/>
    <s v="Male"/>
    <x v="0"/>
    <n v="96.58"/>
    <n v="2"/>
    <n v="106.11244600000001"/>
    <n v="212.22489200000001"/>
    <n v="19.064892000000015"/>
    <x v="29"/>
    <d v="2021-03-15T00:00:00"/>
    <s v="Credit card"/>
    <n v="5.0999999999999996"/>
    <s v="Etobicoke"/>
  </r>
  <r>
    <s v="183-56-6882"/>
    <x v="1"/>
    <s v="Member"/>
    <s v="Female"/>
    <x v="4"/>
    <n v="99.42"/>
    <n v="4"/>
    <n v="104.14245"/>
    <n v="416.56979999999999"/>
    <n v="18.88979999999998"/>
    <x v="30"/>
    <d v="2021-02-06T00:00:00"/>
    <s v="Ewallet"/>
    <n v="7.5"/>
    <s v="Scarborough"/>
  </r>
  <r>
    <s v="232-16-2483"/>
    <x v="1"/>
    <s v="Member"/>
    <s v="Female"/>
    <x v="3"/>
    <n v="68.12"/>
    <n v="1"/>
    <n v="80.647268000000011"/>
    <n v="80.647268000000011"/>
    <n v="12.527268000000007"/>
    <x v="15"/>
    <d v="2021-01-07T00:00:00"/>
    <s v="Ewallet"/>
    <n v="6.8"/>
    <s v="Scarborough"/>
  </r>
  <r>
    <s v="129-29-8530"/>
    <x v="0"/>
    <s v="Member"/>
    <s v="Male"/>
    <x v="3"/>
    <n v="62.62"/>
    <n v="5"/>
    <n v="74.135818"/>
    <n v="370.67908999999997"/>
    <n v="57.579090000000008"/>
    <x v="28"/>
    <d v="2021-03-10T00:00:00"/>
    <s v="Ewallet"/>
    <n v="7"/>
    <s v="Etobicoke"/>
  </r>
  <r>
    <s v="272-65-1806"/>
    <x v="0"/>
    <s v="Normal"/>
    <s v="Female"/>
    <x v="1"/>
    <n v="60.88"/>
    <n v="9"/>
    <n v="68.593496000000002"/>
    <n v="617.34146399999997"/>
    <n v="69.421463999999901"/>
    <x v="31"/>
    <d v="2021-01-15T00:00:00"/>
    <s v="Ewallet"/>
    <n v="4.7"/>
    <s v="Etobicoke"/>
  </r>
  <r>
    <s v="333-73-7901"/>
    <x v="1"/>
    <s v="Normal"/>
    <s v="Female"/>
    <x v="0"/>
    <n v="54.92"/>
    <n v="8"/>
    <n v="60.340603999999999"/>
    <n v="482.72483199999999"/>
    <n v="43.364831999999979"/>
    <x v="14"/>
    <d v="2021-03-23T00:00:00"/>
    <s v="Ewallet"/>
    <n v="7.6"/>
    <s v="Scarborough"/>
  </r>
  <r>
    <s v="777-82-7220"/>
    <x v="2"/>
    <s v="Member"/>
    <s v="Male"/>
    <x v="2"/>
    <n v="30.12"/>
    <n v="8"/>
    <n v="36.580739999999999"/>
    <n v="292.64591999999999"/>
    <n v="51.685919999999982"/>
    <x v="32"/>
    <d v="2021-03-03T00:00:00"/>
    <s v="Cash"/>
    <n v="7.7"/>
    <s v="Mississauga"/>
  </r>
  <r>
    <s v="280-35-5823"/>
    <x v="2"/>
    <s v="Member"/>
    <s v="Female"/>
    <x v="2"/>
    <n v="86.72"/>
    <n v="1"/>
    <n v="105.32144"/>
    <n v="105.32144"/>
    <n v="18.601439999999997"/>
    <x v="23"/>
    <d v="2021-01-17T00:00:00"/>
    <s v="Ewallet"/>
    <n v="7.9"/>
    <s v="Mississauga"/>
  </r>
  <r>
    <s v="554-53-8700"/>
    <x v="1"/>
    <s v="Member"/>
    <s v="Male"/>
    <x v="2"/>
    <n v="56.11"/>
    <n v="2"/>
    <n v="68.145595"/>
    <n v="136.29119"/>
    <n v="24.071190000000001"/>
    <x v="21"/>
    <d v="2021-02-02T00:00:00"/>
    <s v="Cash"/>
    <n v="6.3"/>
    <s v="Brampton"/>
  </r>
  <r>
    <s v="354-25-5821"/>
    <x v="2"/>
    <s v="Member"/>
    <s v="Female"/>
    <x v="3"/>
    <n v="69.12"/>
    <n v="6"/>
    <n v="81.831168000000005"/>
    <n v="490.98700800000006"/>
    <n v="76.267008000000033"/>
    <x v="22"/>
    <d v="2021-02-08T00:00:00"/>
    <s v="Cash"/>
    <n v="5.6"/>
    <s v="Mississauga"/>
  </r>
  <r>
    <s v="228-96-1411"/>
    <x v="1"/>
    <s v="Member"/>
    <s v="Female"/>
    <x v="4"/>
    <n v="98.7"/>
    <n v="8"/>
    <n v="103.38825"/>
    <n v="827.10599999999999"/>
    <n v="37.505999999999972"/>
    <x v="33"/>
    <d v="2021-03-04T00:00:00"/>
    <s v="Cash"/>
    <n v="7.6"/>
    <s v="Brampton"/>
  </r>
  <r>
    <s v="617-15-4209"/>
    <x v="1"/>
    <s v="Member"/>
    <s v="Male"/>
    <x v="0"/>
    <n v="15.37"/>
    <n v="2"/>
    <n v="16.887018999999999"/>
    <n v="33.774037999999997"/>
    <n v="3.0340379999999989"/>
    <x v="3"/>
    <d v="2021-03-16T00:00:00"/>
    <s v="Cash"/>
    <n v="7.2"/>
    <s v="Brampton"/>
  </r>
  <r>
    <s v="132-32-9879"/>
    <x v="2"/>
    <s v="Member"/>
    <s v="Female"/>
    <x v="1"/>
    <n v="93.96"/>
    <n v="4"/>
    <n v="105.86473199999999"/>
    <n v="423.45892799999996"/>
    <n v="47.618927999999983"/>
    <x v="11"/>
    <d v="2021-03-09T00:00:00"/>
    <s v="Cash"/>
    <n v="9.5"/>
    <s v="Toronto"/>
  </r>
  <r>
    <s v="370-41-7321"/>
    <x v="2"/>
    <s v="Member"/>
    <s v="Male"/>
    <x v="0"/>
    <n v="56.69"/>
    <n v="9"/>
    <n v="62.285302999999999"/>
    <n v="560.56772699999999"/>
    <n v="50.357727000000011"/>
    <x v="8"/>
    <d v="2021-02-27T00:00:00"/>
    <s v="Credit card"/>
    <n v="8.4"/>
    <s v="Toronto"/>
  </r>
  <r>
    <s v="727-46-3608"/>
    <x v="2"/>
    <s v="Member"/>
    <s v="Female"/>
    <x v="4"/>
    <n v="20.010000000000002"/>
    <n v="9"/>
    <n v="20.960475000000002"/>
    <n v="188.64427500000002"/>
    <n v="8.5542750000000183"/>
    <x v="34"/>
    <d v="2021-02-06T00:00:00"/>
    <s v="Ewallet"/>
    <n v="4.0999999999999996"/>
    <s v="Mississauga"/>
  </r>
  <r>
    <s v="669-54-1719"/>
    <x v="2"/>
    <s v="Member"/>
    <s v="Male"/>
    <x v="1"/>
    <n v="18.93"/>
    <n v="6"/>
    <n v="21.328430999999998"/>
    <n v="127.970586"/>
    <n v="14.390585999999999"/>
    <x v="1"/>
    <d v="2021-02-10T00:00:00"/>
    <s v="Credit card"/>
    <n v="8.1"/>
    <s v="Mississauga"/>
  </r>
  <r>
    <s v="574-22-5561"/>
    <x v="1"/>
    <s v="Member"/>
    <s v="Female"/>
    <x v="5"/>
    <n v="82.63"/>
    <n v="10"/>
    <n v="92.405128999999988"/>
    <n v="924.05128999999988"/>
    <n v="97.751289999999926"/>
    <x v="24"/>
    <d v="2021-03-19T00:00:00"/>
    <s v="Ewallet"/>
    <n v="7.9"/>
    <s v="Brampton"/>
  </r>
  <r>
    <s v="326-78-5178"/>
    <x v="1"/>
    <s v="Member"/>
    <s v="Male"/>
    <x v="4"/>
    <n v="91.4"/>
    <n v="7"/>
    <n v="95.741500000000002"/>
    <n v="670.19050000000004"/>
    <n v="30.390499999999975"/>
    <x v="35"/>
    <d v="2021-02-03T00:00:00"/>
    <s v="Cash"/>
    <n v="9.5"/>
    <s v="Scarborough"/>
  </r>
  <r>
    <s v="162-48-8011"/>
    <x v="0"/>
    <s v="Member"/>
    <s v="Female"/>
    <x v="4"/>
    <n v="44.59"/>
    <n v="5"/>
    <n v="46.708025000000006"/>
    <n v="233.54012500000005"/>
    <n v="10.590125000000029"/>
    <x v="36"/>
    <d v="2021-02-10T00:00:00"/>
    <s v="Cash"/>
    <n v="8.5"/>
    <s v="Toronto"/>
  </r>
  <r>
    <s v="616-24-2851"/>
    <x v="2"/>
    <s v="Member"/>
    <s v="Female"/>
    <x v="5"/>
    <n v="17.87"/>
    <n v="4"/>
    <n v="19.984021000000002"/>
    <n v="79.936084000000008"/>
    <n v="8.4560840000000042"/>
    <x v="37"/>
    <d v="2021-03-22T00:00:00"/>
    <s v="Ewallet"/>
    <n v="6.5"/>
    <s v="Mississauga"/>
  </r>
  <r>
    <s v="778-71-5554"/>
    <x v="1"/>
    <s v="Member"/>
    <s v="Male"/>
    <x v="5"/>
    <n v="15.43"/>
    <n v="1"/>
    <n v="17.255368999999998"/>
    <n v="17.255368999999998"/>
    <n v="1.8253689999999985"/>
    <x v="10"/>
    <d v="2021-01-25T00:00:00"/>
    <s v="Credit card"/>
    <n v="6.1"/>
    <s v="Scarborough"/>
  </r>
  <r>
    <s v="242-55-6721"/>
    <x v="2"/>
    <s v="Normal"/>
    <s v="Male"/>
    <x v="2"/>
    <n v="16.16"/>
    <n v="2"/>
    <n v="19.62632"/>
    <n v="39.25264"/>
    <n v="6.9326399999999992"/>
    <x v="23"/>
    <d v="2021-03-07T00:00:00"/>
    <s v="Ewallet"/>
    <n v="6.5"/>
    <s v="Mississauga"/>
  </r>
  <r>
    <s v="399-46-5918"/>
    <x v="1"/>
    <s v="Normal"/>
    <s v="Female"/>
    <x v="1"/>
    <n v="85.98"/>
    <n v="8"/>
    <n v="96.873666"/>
    <n v="774.989328"/>
    <n v="87.149327999999969"/>
    <x v="11"/>
    <d v="2021-02-28T00:00:00"/>
    <s v="Cash"/>
    <n v="8.1999999999999993"/>
    <s v="Scarborough"/>
  </r>
  <r>
    <s v="106-35-6779"/>
    <x v="0"/>
    <s v="Member"/>
    <s v="Male"/>
    <x v="2"/>
    <n v="44.34"/>
    <n v="2"/>
    <n v="53.850930000000005"/>
    <n v="107.70186000000001"/>
    <n v="19.021860000000004"/>
    <x v="21"/>
    <d v="2021-03-27T00:00:00"/>
    <s v="Cash"/>
    <n v="5.8"/>
    <s v="Toronto"/>
  </r>
  <r>
    <s v="635-40-6220"/>
    <x v="0"/>
    <s v="Normal"/>
    <s v="Male"/>
    <x v="0"/>
    <n v="89.6"/>
    <n v="8"/>
    <n v="98.443519999999992"/>
    <n v="787.54815999999994"/>
    <n v="70.748159999999984"/>
    <x v="38"/>
    <d v="2021-02-07T00:00:00"/>
    <s v="Ewallet"/>
    <n v="6.6"/>
    <s v="Toronto"/>
  </r>
  <r>
    <s v="817-48-8732"/>
    <x v="0"/>
    <s v="Member"/>
    <s v="Female"/>
    <x v="2"/>
    <n v="72.349999999999994"/>
    <n v="10"/>
    <n v="87.869074999999995"/>
    <n v="878.69074999999998"/>
    <n v="155.19074999999998"/>
    <x v="23"/>
    <d v="2021-01-20T00:00:00"/>
    <s v="Cash"/>
    <n v="5.4"/>
    <s v="Etobicoke"/>
  </r>
  <r>
    <s v="120-06-4233"/>
    <x v="1"/>
    <s v="Normal"/>
    <s v="Male"/>
    <x v="1"/>
    <n v="30.61"/>
    <n v="6"/>
    <n v="34.488287"/>
    <n v="206.929722"/>
    <n v="23.269722000000002"/>
    <x v="5"/>
    <d v="2021-03-12T00:00:00"/>
    <s v="Cash"/>
    <n v="9.3000000000000007"/>
    <s v="Scarborough"/>
  </r>
  <r>
    <s v="285-68-5083"/>
    <x v="1"/>
    <s v="Member"/>
    <s v="Female"/>
    <x v="3"/>
    <n v="24.74"/>
    <n v="3"/>
    <n v="29.289686"/>
    <n v="87.869057999999995"/>
    <n v="13.649057999999997"/>
    <x v="39"/>
    <d v="2021-02-15T00:00:00"/>
    <s v="Credit card"/>
    <n v="10"/>
    <s v="Brampton"/>
  </r>
  <r>
    <s v="803-83-5989"/>
    <x v="1"/>
    <s v="Normal"/>
    <s v="Male"/>
    <x v="2"/>
    <n v="55.73"/>
    <n v="6"/>
    <n v="67.684084999999996"/>
    <n v="406.10451"/>
    <n v="71.724510000000009"/>
    <x v="21"/>
    <d v="2021-02-24T00:00:00"/>
    <s v="Ewallet"/>
    <n v="7"/>
    <s v="Brampton"/>
  </r>
  <r>
    <s v="347-34-2234"/>
    <x v="2"/>
    <s v="Member"/>
    <s v="Female"/>
    <x v="3"/>
    <n v="55.07"/>
    <n v="9"/>
    <n v="65.197372999999999"/>
    <n v="586.77635699999996"/>
    <n v="91.146356999999966"/>
    <x v="4"/>
    <d v="2021-02-03T00:00:00"/>
    <s v="Ewallet"/>
    <n v="10"/>
    <s v="Mississauga"/>
  </r>
  <r>
    <s v="199-75-8169"/>
    <x v="0"/>
    <s v="Member"/>
    <s v="Male"/>
    <x v="3"/>
    <n v="15.81"/>
    <n v="10"/>
    <n v="18.717459000000002"/>
    <n v="187.17459000000002"/>
    <n v="29.074590000000029"/>
    <x v="40"/>
    <d v="2021-03-06T00:00:00"/>
    <s v="Credit card"/>
    <n v="8.6"/>
    <s v="Etobicoke"/>
  </r>
  <r>
    <s v="853-23-2453"/>
    <x v="2"/>
    <s v="Member"/>
    <s v="Male"/>
    <x v="0"/>
    <n v="75.739999999999995"/>
    <n v="4"/>
    <n v="83.215537999999995"/>
    <n v="332.86215199999998"/>
    <n v="29.902152000000001"/>
    <x v="41"/>
    <d v="2021-02-14T00:00:00"/>
    <s v="Cash"/>
    <n v="7.6"/>
    <s v="Mississauga"/>
  </r>
  <r>
    <s v="877-22-3308"/>
    <x v="0"/>
    <s v="Member"/>
    <s v="Male"/>
    <x v="0"/>
    <n v="15.87"/>
    <n v="10"/>
    <n v="17.436368999999999"/>
    <n v="174.36368999999999"/>
    <n v="15.663690000000003"/>
    <x v="8"/>
    <d v="2021-03-13T00:00:00"/>
    <s v="Cash"/>
    <n v="5.8"/>
    <s v="Etobicoke"/>
  </r>
  <r>
    <s v="838-78-4295"/>
    <x v="1"/>
    <s v="Normal"/>
    <s v="Female"/>
    <x v="0"/>
    <n v="33.47"/>
    <n v="2"/>
    <n v="36.773488999999998"/>
    <n v="73.546977999999996"/>
    <n v="6.606977999999998"/>
    <x v="3"/>
    <d v="2021-02-10T00:00:00"/>
    <s v="Ewallet"/>
    <n v="6.7"/>
    <s v="Brampton"/>
  </r>
  <r>
    <s v="109-28-2512"/>
    <x v="2"/>
    <s v="Member"/>
    <s v="Female"/>
    <x v="5"/>
    <n v="97.61"/>
    <n v="6"/>
    <n v="109.157263"/>
    <n v="654.943578"/>
    <n v="69.283578000000034"/>
    <x v="37"/>
    <d v="2021-01-07T00:00:00"/>
    <s v="Ewallet"/>
    <n v="9.9"/>
    <s v="Mississauga"/>
  </r>
  <r>
    <s v="232-11-3025"/>
    <x v="0"/>
    <s v="Normal"/>
    <s v="Male"/>
    <x v="3"/>
    <n v="78.77"/>
    <n v="10"/>
    <n v="93.255803"/>
    <n v="932.55803000000003"/>
    <n v="144.8580300000001"/>
    <x v="42"/>
    <d v="2021-01-24T00:00:00"/>
    <s v="Cash"/>
    <n v="6.4"/>
    <s v="Toronto"/>
  </r>
  <r>
    <s v="382-03-4532"/>
    <x v="0"/>
    <s v="Member"/>
    <s v="Female"/>
    <x v="0"/>
    <n v="18.329999999999998"/>
    <n v="1"/>
    <n v="20.139170999999997"/>
    <n v="20.139170999999997"/>
    <n v="1.8091709999999992"/>
    <x v="3"/>
    <d v="2021-02-02T00:00:00"/>
    <s v="Cash"/>
    <n v="4.3"/>
    <s v="Toronto"/>
  </r>
  <r>
    <s v="393-65-2792"/>
    <x v="1"/>
    <s v="Normal"/>
    <s v="Male"/>
    <x v="4"/>
    <n v="89.48"/>
    <n v="10"/>
    <n v="93.7303"/>
    <n v="937.303"/>
    <n v="42.502999999999929"/>
    <x v="43"/>
    <d v="2021-01-06T00:00:00"/>
    <s v="Credit card"/>
    <n v="9.6"/>
    <s v="Scarborough"/>
  </r>
  <r>
    <s v="796-12-2025"/>
    <x v="1"/>
    <s v="Normal"/>
    <s v="Male"/>
    <x v="5"/>
    <n v="62.12"/>
    <n v="10"/>
    <n v="69.468795999999998"/>
    <n v="694.68795999999998"/>
    <n v="73.487960000000044"/>
    <x v="27"/>
    <d v="2021-02-11T00:00:00"/>
    <s v="Cash"/>
    <n v="5.9"/>
    <s v="Scarborough"/>
  </r>
  <r>
    <s v="510-95-6347"/>
    <x v="2"/>
    <s v="Member"/>
    <s v="Female"/>
    <x v="4"/>
    <n v="48.52"/>
    <n v="3"/>
    <n v="50.8247"/>
    <n v="152.47409999999999"/>
    <n v="6.9140999999999906"/>
    <x v="44"/>
    <d v="2021-03-05T00:00:00"/>
    <s v="Ewallet"/>
    <n v="4"/>
    <s v="Mississauga"/>
  </r>
  <r>
    <s v="841-35-6630"/>
    <x v="1"/>
    <s v="Normal"/>
    <s v="Female"/>
    <x v="1"/>
    <n v="75.91"/>
    <n v="6"/>
    <n v="85.527796999999993"/>
    <n v="513.16678200000001"/>
    <n v="57.706782000000032"/>
    <x v="45"/>
    <d v="2021-03-09T00:00:00"/>
    <s v="Cash"/>
    <n v="8.6999999999999993"/>
    <s v="Brampton"/>
  </r>
  <r>
    <s v="287-21-9091"/>
    <x v="0"/>
    <s v="Normal"/>
    <s v="Male"/>
    <x v="2"/>
    <n v="74.67"/>
    <n v="9"/>
    <n v="90.686715000000007"/>
    <n v="816.1804350000001"/>
    <n v="144.15043500000013"/>
    <x v="46"/>
    <d v="2021-01-22T00:00:00"/>
    <s v="Ewallet"/>
    <n v="9.4"/>
    <s v="Etobicoke"/>
  </r>
  <r>
    <s v="732-94-0499"/>
    <x v="1"/>
    <s v="Normal"/>
    <s v="Female"/>
    <x v="1"/>
    <n v="41.65"/>
    <n v="10"/>
    <n v="46.927054999999996"/>
    <n v="469.27054999999996"/>
    <n v="52.770549999999957"/>
    <x v="47"/>
    <d v="2021-01-13T00:00:00"/>
    <s v="Credit card"/>
    <n v="5.4"/>
    <s v="Brampton"/>
  </r>
  <r>
    <s v="263-10-3913"/>
    <x v="1"/>
    <s v="Member"/>
    <s v="Male"/>
    <x v="5"/>
    <n v="49.04"/>
    <n v="9"/>
    <n v="54.841431999999998"/>
    <n v="493.57288799999998"/>
    <n v="52.212887999999964"/>
    <x v="24"/>
    <d v="2021-01-09T00:00:00"/>
    <s v="Credit card"/>
    <n v="8.6"/>
    <s v="Scarborough"/>
  </r>
  <r>
    <s v="381-20-0914"/>
    <x v="0"/>
    <s v="Member"/>
    <s v="Female"/>
    <x v="5"/>
    <n v="20.010000000000002"/>
    <n v="9"/>
    <n v="22.377183000000002"/>
    <n v="201.39464700000002"/>
    <n v="21.304647000000017"/>
    <x v="27"/>
    <d v="2021-01-12T00:00:00"/>
    <s v="Credit card"/>
    <n v="5.7"/>
    <s v="Etobicoke"/>
  </r>
  <r>
    <s v="829-49-1914"/>
    <x v="1"/>
    <s v="Member"/>
    <s v="Female"/>
    <x v="4"/>
    <n v="78.31"/>
    <n v="10"/>
    <n v="82.029724999999999"/>
    <n v="820.29724999999996"/>
    <n v="37.19724999999994"/>
    <x v="9"/>
    <d v="2021-03-05T00:00:00"/>
    <s v="Ewallet"/>
    <n v="6.6"/>
    <s v="Brampton"/>
  </r>
  <r>
    <s v="756-01-7507"/>
    <x v="1"/>
    <s v="Normal"/>
    <s v="Female"/>
    <x v="0"/>
    <n v="20.38"/>
    <n v="5"/>
    <n v="22.391506"/>
    <n v="111.95752999999999"/>
    <n v="10.05753"/>
    <x v="41"/>
    <d v="2021-01-22T00:00:00"/>
    <s v="Cash"/>
    <n v="6"/>
    <s v="Brampton"/>
  </r>
  <r>
    <s v="870-72-4431"/>
    <x v="1"/>
    <s v="Normal"/>
    <s v="Female"/>
    <x v="0"/>
    <n v="99.19"/>
    <n v="6"/>
    <n v="108.980053"/>
    <n v="653.88031799999999"/>
    <n v="58.740318000000002"/>
    <x v="41"/>
    <d v="2021-01-21T00:00:00"/>
    <s v="Credit card"/>
    <n v="5.5"/>
    <s v="Scarborough"/>
  </r>
  <r>
    <s v="847-38-7188"/>
    <x v="2"/>
    <s v="Normal"/>
    <s v="Female"/>
    <x v="4"/>
    <n v="96.68"/>
    <n v="3"/>
    <n v="101.2723"/>
    <n v="303.81690000000003"/>
    <n v="13.776900000000012"/>
    <x v="48"/>
    <d v="2021-01-26T00:00:00"/>
    <s v="Ewallet"/>
    <n v="6.4"/>
    <s v="Mississauga"/>
  </r>
  <r>
    <s v="480-63-2856"/>
    <x v="1"/>
    <s v="Normal"/>
    <s v="Male"/>
    <x v="4"/>
    <n v="19.25"/>
    <n v="8"/>
    <n v="20.164375"/>
    <n v="161.315"/>
    <n v="7.3149999999999977"/>
    <x v="49"/>
    <d v="2021-01-23T00:00:00"/>
    <s v="Ewallet"/>
    <n v="6.6"/>
    <s v="Scarborough"/>
  </r>
  <r>
    <s v="787-56-0757"/>
    <x v="1"/>
    <s v="Member"/>
    <s v="Female"/>
    <x v="4"/>
    <n v="80.36"/>
    <n v="4"/>
    <n v="84.177099999999996"/>
    <n v="336.70839999999998"/>
    <n v="15.268399999999986"/>
    <x v="35"/>
    <d v="2021-02-23T00:00:00"/>
    <s v="Credit card"/>
    <n v="8.3000000000000007"/>
    <s v="Scarborough"/>
  </r>
  <r>
    <s v="360-39-5055"/>
    <x v="1"/>
    <s v="Member"/>
    <s v="Male"/>
    <x v="3"/>
    <n v="48.91"/>
    <n v="5"/>
    <n v="57.904548999999996"/>
    <n v="289.52274499999999"/>
    <n v="44.972745000000003"/>
    <x v="28"/>
    <d v="2021-03-09T00:00:00"/>
    <s v="Cash"/>
    <n v="6.6"/>
    <s v="Brampton"/>
  </r>
  <r>
    <s v="730-50-9884"/>
    <x v="1"/>
    <s v="Normal"/>
    <s v="Female"/>
    <x v="3"/>
    <n v="83.06"/>
    <n v="7"/>
    <n v="98.334733999999997"/>
    <n v="688.34313799999995"/>
    <n v="106.92313799999988"/>
    <x v="50"/>
    <d v="2021-03-05T00:00:00"/>
    <s v="Ewallet"/>
    <n v="4"/>
    <s v="Brampton"/>
  </r>
  <r>
    <s v="362-58-8315"/>
    <x v="1"/>
    <s v="Normal"/>
    <s v="Male"/>
    <x v="5"/>
    <n v="76.52"/>
    <n v="5"/>
    <n v="85.572316000000001"/>
    <n v="427.86158"/>
    <n v="45.261580000000038"/>
    <x v="51"/>
    <d v="2021-03-25T00:00:00"/>
    <s v="Cash"/>
    <n v="9.9"/>
    <s v="Scarborough"/>
  </r>
  <r>
    <s v="633-44-8566"/>
    <x v="0"/>
    <s v="Member"/>
    <s v="Male"/>
    <x v="4"/>
    <n v="49.38"/>
    <n v="7"/>
    <n v="51.725550000000005"/>
    <n v="362.07885000000005"/>
    <n v="16.41885000000002"/>
    <x v="52"/>
    <d v="2021-03-27T00:00:00"/>
    <s v="Credit card"/>
    <n v="7.3"/>
    <s v="Etobicoke"/>
  </r>
  <r>
    <s v="504-35-8843"/>
    <x v="0"/>
    <s v="Normal"/>
    <s v="Male"/>
    <x v="3"/>
    <n v="42.47"/>
    <n v="1"/>
    <n v="50.280232999999996"/>
    <n v="50.280232999999996"/>
    <n v="7.8102329999999967"/>
    <x v="4"/>
    <d v="2021-01-02T00:00:00"/>
    <s v="Cash"/>
    <n v="5.7"/>
    <s v="Etobicoke"/>
  </r>
  <r>
    <s v="318-68-5053"/>
    <x v="2"/>
    <s v="Normal"/>
    <s v="Female"/>
    <x v="0"/>
    <n v="76.989999999999995"/>
    <n v="6"/>
    <n v="84.588912999999991"/>
    <n v="507.53347799999995"/>
    <n v="45.593478000000005"/>
    <x v="8"/>
    <d v="2021-02-27T00:00:00"/>
    <s v="Cash"/>
    <n v="6.1"/>
    <s v="Toronto"/>
  </r>
  <r>
    <s v="565-80-5980"/>
    <x v="1"/>
    <s v="Member"/>
    <s v="Female"/>
    <x v="2"/>
    <n v="47.38"/>
    <n v="4"/>
    <n v="57.543010000000002"/>
    <n v="230.17204000000001"/>
    <n v="40.65204"/>
    <x v="7"/>
    <d v="2021-01-23T00:00:00"/>
    <s v="Cash"/>
    <n v="7.1"/>
    <s v="Scarborough"/>
  </r>
  <r>
    <s v="225-32-0908"/>
    <x v="1"/>
    <s v="Normal"/>
    <s v="Female"/>
    <x v="3"/>
    <n v="44.86"/>
    <n v="10"/>
    <n v="53.109753999999995"/>
    <n v="531.09753999999998"/>
    <n v="82.497539999999958"/>
    <x v="53"/>
    <d v="2021-01-26T00:00:00"/>
    <s v="Ewallet"/>
    <n v="8.1999999999999993"/>
    <s v="Brampton"/>
  </r>
  <r>
    <s v="873-51-0671"/>
    <x v="0"/>
    <s v="Member"/>
    <s v="Female"/>
    <x v="3"/>
    <n v="21.98"/>
    <n v="7"/>
    <n v="26.022122"/>
    <n v="182.154854"/>
    <n v="28.294853999999987"/>
    <x v="53"/>
    <d v="2021-01-10T00:00:00"/>
    <s v="Ewallet"/>
    <n v="5.0999999999999996"/>
    <s v="Toronto"/>
  </r>
  <r>
    <s v="152-08-9985"/>
    <x v="2"/>
    <s v="Member"/>
    <s v="Male"/>
    <x v="0"/>
    <n v="64.36"/>
    <n v="9"/>
    <n v="70.712332000000004"/>
    <n v="636.41098800000009"/>
    <n v="57.170988000000079"/>
    <x v="54"/>
    <d v="2021-03-12T00:00:00"/>
    <s v="Credit card"/>
    <n v="8.6"/>
    <s v="Toronto"/>
  </r>
  <r>
    <s v="512-91-0811"/>
    <x v="1"/>
    <s v="Normal"/>
    <s v="Male"/>
    <x v="0"/>
    <n v="89.75"/>
    <n v="1"/>
    <n v="98.608324999999994"/>
    <n v="98.608324999999994"/>
    <n v="8.8583249999999936"/>
    <x v="55"/>
    <d v="2021-02-06T00:00:00"/>
    <s v="Credit card"/>
    <n v="6.6"/>
    <s v="Brampton"/>
  </r>
  <r>
    <s v="594-34-4444"/>
    <x v="0"/>
    <s v="Normal"/>
    <s v="Male"/>
    <x v="1"/>
    <n v="97.16"/>
    <n v="1"/>
    <n v="109.47017199999999"/>
    <n v="109.47017199999999"/>
    <n v="12.310171999999994"/>
    <x v="11"/>
    <d v="2021-03-08T00:00:00"/>
    <s v="Ewallet"/>
    <n v="7.2"/>
    <s v="Toronto"/>
  </r>
  <r>
    <s v="766-85-7061"/>
    <x v="2"/>
    <s v="Normal"/>
    <s v="Male"/>
    <x v="0"/>
    <n v="87.87"/>
    <n v="10"/>
    <n v="96.542769000000007"/>
    <n v="965.4276900000001"/>
    <n v="86.727690000000052"/>
    <x v="26"/>
    <d v="2021-03-29T00:00:00"/>
    <s v="Ewallet"/>
    <n v="5.0999999999999996"/>
    <s v="Toronto"/>
  </r>
  <r>
    <s v="871-39-9221"/>
    <x v="1"/>
    <s v="Normal"/>
    <s v="Female"/>
    <x v="1"/>
    <n v="12.45"/>
    <n v="6"/>
    <n v="14.027415"/>
    <n v="84.164490000000001"/>
    <n v="9.4644900000000121"/>
    <x v="12"/>
    <d v="2021-02-09T00:00:00"/>
    <s v="Cash"/>
    <n v="4.0999999999999996"/>
    <s v="Brampton"/>
  </r>
  <r>
    <s v="865-92-6136"/>
    <x v="0"/>
    <s v="Normal"/>
    <s v="Male"/>
    <x v="4"/>
    <n v="52.75"/>
    <n v="3"/>
    <n v="55.255625000000002"/>
    <n v="165.766875"/>
    <n v="7.5168749999999989"/>
    <x v="56"/>
    <d v="2021-03-23T00:00:00"/>
    <s v="Ewallet"/>
    <n v="9.3000000000000007"/>
    <s v="Toronto"/>
  </r>
  <r>
    <s v="733-01-9107"/>
    <x v="2"/>
    <s v="Normal"/>
    <s v="Male"/>
    <x v="2"/>
    <n v="82.7"/>
    <n v="6"/>
    <n v="100.43915"/>
    <n v="602.63490000000002"/>
    <n v="106.43489999999997"/>
    <x v="32"/>
    <d v="2021-03-05T00:00:00"/>
    <s v="Cash"/>
    <n v="7.4"/>
    <s v="Toronto"/>
  </r>
  <r>
    <s v="163-56-7055"/>
    <x v="1"/>
    <s v="Member"/>
    <s v="Male"/>
    <x v="5"/>
    <n v="48.71"/>
    <n v="1"/>
    <n v="54.472393000000004"/>
    <n v="54.472393000000004"/>
    <n v="5.762393000000003"/>
    <x v="37"/>
    <d v="2021-03-26T00:00:00"/>
    <s v="Cash"/>
    <n v="4.0999999999999996"/>
    <s v="Brampton"/>
  </r>
  <r>
    <s v="189-98-2939"/>
    <x v="1"/>
    <s v="Normal"/>
    <s v="Male"/>
    <x v="5"/>
    <n v="78.55"/>
    <n v="9"/>
    <n v="87.842465000000004"/>
    <n v="790.58218499999998"/>
    <n v="83.63218500000005"/>
    <x v="27"/>
    <d v="2021-03-01T00:00:00"/>
    <s v="Cash"/>
    <n v="7.2"/>
    <s v="Scarborough"/>
  </r>
  <r>
    <s v="551-21-3069"/>
    <x v="1"/>
    <s v="Normal"/>
    <s v="Female"/>
    <x v="1"/>
    <n v="23.07"/>
    <n v="9"/>
    <n v="25.992969000000002"/>
    <n v="233.93672100000003"/>
    <n v="26.306721000000039"/>
    <x v="57"/>
    <d v="2021-02-01T00:00:00"/>
    <s v="Cash"/>
    <n v="4.9000000000000004"/>
    <s v="Brampton"/>
  </r>
  <r>
    <s v="212-62-1842"/>
    <x v="0"/>
    <s v="Normal"/>
    <s v="Male"/>
    <x v="4"/>
    <n v="58.26"/>
    <n v="6"/>
    <n v="61.027349999999998"/>
    <n v="366.16409999999996"/>
    <n v="16.60409999999996"/>
    <x v="58"/>
    <d v="2021-03-28T00:00:00"/>
    <s v="Cash"/>
    <n v="9.9"/>
    <s v="Etobicoke"/>
  </r>
  <r>
    <s v="716-39-1409"/>
    <x v="2"/>
    <s v="Normal"/>
    <s v="Male"/>
    <x v="0"/>
    <n v="30.35"/>
    <n v="7"/>
    <n v="33.345545000000001"/>
    <n v="233.418815"/>
    <n v="20.968814999999978"/>
    <x v="59"/>
    <d v="2021-03-19T00:00:00"/>
    <s v="Cash"/>
    <n v="8"/>
    <s v="Toronto"/>
  </r>
  <r>
    <s v="704-48-3927"/>
    <x v="0"/>
    <s v="Member"/>
    <s v="Male"/>
    <x v="1"/>
    <n v="88.67"/>
    <n v="10"/>
    <n v="99.904488999999998"/>
    <n v="999.04489000000001"/>
    <n v="112.34488999999996"/>
    <x v="11"/>
    <d v="2021-01-12T00:00:00"/>
    <s v="Ewallet"/>
    <n v="7.3"/>
    <s v="Etobicoke"/>
  </r>
  <r>
    <s v="628-34-3388"/>
    <x v="1"/>
    <s v="Normal"/>
    <s v="Male"/>
    <x v="5"/>
    <n v="27.38"/>
    <n v="6"/>
    <n v="30.619053999999998"/>
    <n v="183.71432399999998"/>
    <n v="19.434323999999975"/>
    <x v="60"/>
    <d v="2021-01-05T00:00:00"/>
    <s v="Credit card"/>
    <n v="7.9"/>
    <s v="Brampton"/>
  </r>
  <r>
    <s v="630-74-5166"/>
    <x v="0"/>
    <s v="Normal"/>
    <s v="Male"/>
    <x v="3"/>
    <n v="62.13"/>
    <n v="6"/>
    <n v="73.555706999999998"/>
    <n v="441.33424200000002"/>
    <n v="68.554241999999988"/>
    <x v="39"/>
    <d v="2021-03-22T00:00:00"/>
    <s v="Cash"/>
    <n v="7.4"/>
    <s v="Etobicoke"/>
  </r>
  <r>
    <s v="588-01-7461"/>
    <x v="1"/>
    <s v="Normal"/>
    <s v="Female"/>
    <x v="4"/>
    <n v="33.979999999999997"/>
    <n v="9"/>
    <n v="35.594049999999996"/>
    <n v="320.34644999999995"/>
    <n v="14.526449999999954"/>
    <x v="61"/>
    <d v="2021-03-24T00:00:00"/>
    <s v="Cash"/>
    <n v="4.2"/>
    <s v="Brampton"/>
  </r>
  <r>
    <s v="861-77-0145"/>
    <x v="1"/>
    <s v="Member"/>
    <s v="Male"/>
    <x v="1"/>
    <n v="81.97"/>
    <n v="10"/>
    <n v="92.355598999999998"/>
    <n v="923.55598999999995"/>
    <n v="103.85598999999991"/>
    <x v="62"/>
    <d v="2021-03-03T00:00:00"/>
    <s v="Cash"/>
    <n v="9.1999999999999993"/>
    <s v="Brampton"/>
  </r>
  <r>
    <s v="479-26-8945"/>
    <x v="2"/>
    <s v="Member"/>
    <s v="Female"/>
    <x v="3"/>
    <n v="16.489999999999998"/>
    <n v="2"/>
    <n v="19.522510999999998"/>
    <n v="39.045021999999996"/>
    <n v="6.065021999999999"/>
    <x v="63"/>
    <d v="2021-02-05T00:00:00"/>
    <s v="Ewallet"/>
    <n v="4.5999999999999996"/>
    <s v="Toronto"/>
  </r>
  <r>
    <s v="210-67-5886"/>
    <x v="1"/>
    <s v="Member"/>
    <s v="Female"/>
    <x v="0"/>
    <n v="98.21"/>
    <n v="3"/>
    <n v="107.90332699999999"/>
    <n v="323.70998099999997"/>
    <n v="29.079980999999975"/>
    <x v="64"/>
    <d v="2021-02-05T00:00:00"/>
    <s v="Credit card"/>
    <n v="7.8"/>
    <s v="Brampton"/>
  </r>
  <r>
    <s v="227-78-1148"/>
    <x v="2"/>
    <s v="Normal"/>
    <s v="Female"/>
    <x v="5"/>
    <n v="72.84"/>
    <n v="7"/>
    <n v="81.456972000000007"/>
    <n v="570.19880400000011"/>
    <n v="60.318804000000114"/>
    <x v="65"/>
    <d v="2021-02-15T00:00:00"/>
    <s v="Cash"/>
    <n v="8.4"/>
    <s v="Mississauga"/>
  </r>
  <r>
    <s v="645-44-1170"/>
    <x v="0"/>
    <s v="Member"/>
    <s v="Male"/>
    <x v="2"/>
    <n v="58.07"/>
    <n v="9"/>
    <n v="70.526015000000001"/>
    <n v="634.73413500000004"/>
    <n v="112.10413500000004"/>
    <x v="18"/>
    <d v="2021-01-19T00:00:00"/>
    <s v="Ewallet"/>
    <n v="4.3"/>
    <s v="Etobicoke"/>
  </r>
  <r>
    <s v="237-01-6122"/>
    <x v="1"/>
    <s v="Member"/>
    <s v="Female"/>
    <x v="2"/>
    <n v="80.790000000000006"/>
    <n v="9"/>
    <n v="98.119455000000002"/>
    <n v="883.07509500000003"/>
    <n v="155.96509500000002"/>
    <x v="21"/>
    <d v="2021-02-01T00:00:00"/>
    <s v="Credit card"/>
    <n v="9.5"/>
    <s v="Scarborough"/>
  </r>
  <r>
    <s v="225-98-1496"/>
    <x v="1"/>
    <s v="Normal"/>
    <s v="Female"/>
    <x v="5"/>
    <n v="27.02"/>
    <n v="3"/>
    <n v="30.216466"/>
    <n v="90.649398000000005"/>
    <n v="9.5893980000000028"/>
    <x v="66"/>
    <d v="2021-03-02T00:00:00"/>
    <s v="Credit card"/>
    <n v="7.1"/>
    <s v="Scarborough"/>
  </r>
  <r>
    <s v="291-32-1427"/>
    <x v="2"/>
    <s v="Member"/>
    <s v="Male"/>
    <x v="5"/>
    <n v="21.94"/>
    <n v="5"/>
    <n v="24.535502000000001"/>
    <n v="122.67751000000001"/>
    <n v="12.977510000000009"/>
    <x v="27"/>
    <d v="2021-03-05T00:00:00"/>
    <s v="Ewallet"/>
    <n v="5.3"/>
    <s v="Mississauga"/>
  </r>
  <r>
    <s v="659-65-8956"/>
    <x v="2"/>
    <s v="Member"/>
    <s v="Male"/>
    <x v="5"/>
    <n v="51.36"/>
    <n v="1"/>
    <n v="57.435887999999998"/>
    <n v="57.435887999999998"/>
    <n v="6.0758879999999991"/>
    <x v="67"/>
    <d v="2021-01-16T00:00:00"/>
    <s v="Ewallet"/>
    <n v="5.2"/>
    <s v="Mississauga"/>
  </r>
  <r>
    <s v="642-32-2990"/>
    <x v="0"/>
    <s v="Normal"/>
    <s v="Female"/>
    <x v="4"/>
    <n v="10.96"/>
    <n v="10"/>
    <n v="11.480600000000001"/>
    <n v="114.80600000000001"/>
    <n v="5.2060000000000031"/>
    <x v="68"/>
    <d v="2021-02-02T00:00:00"/>
    <s v="Ewallet"/>
    <n v="6"/>
    <s v="Toronto"/>
  </r>
  <r>
    <s v="378-24-2715"/>
    <x v="2"/>
    <s v="Normal"/>
    <s v="Male"/>
    <x v="2"/>
    <n v="53.44"/>
    <n v="2"/>
    <n v="64.902879999999996"/>
    <n v="129.80575999999999"/>
    <n v="22.925759999999997"/>
    <x v="23"/>
    <d v="2021-01-20T00:00:00"/>
    <s v="Ewallet"/>
    <n v="4.0999999999999996"/>
    <s v="Toronto"/>
  </r>
  <r>
    <s v="638-60-7125"/>
    <x v="0"/>
    <s v="Normal"/>
    <s v="Female"/>
    <x v="1"/>
    <n v="99.56"/>
    <n v="8"/>
    <n v="112.174252"/>
    <n v="897.39401599999997"/>
    <n v="100.91401599999995"/>
    <x v="6"/>
    <d v="2021-02-14T00:00:00"/>
    <s v="Credit card"/>
    <n v="5.2"/>
    <s v="Toronto"/>
  </r>
  <r>
    <s v="659-36-1684"/>
    <x v="1"/>
    <s v="Member"/>
    <s v="Male"/>
    <x v="3"/>
    <n v="57.12"/>
    <n v="7"/>
    <n v="67.624368000000004"/>
    <n v="473.37057600000003"/>
    <n v="73.530576000000053"/>
    <x v="42"/>
    <d v="2021-01-12T00:00:00"/>
    <s v="Credit card"/>
    <n v="6.5"/>
    <s v="Brampton"/>
  </r>
  <r>
    <s v="219-22-9386"/>
    <x v="2"/>
    <s v="Member"/>
    <s v="Male"/>
    <x v="3"/>
    <n v="99.96"/>
    <n v="9"/>
    <n v="118.34264399999999"/>
    <n v="1065.0837959999999"/>
    <n v="165.44379599999991"/>
    <x v="53"/>
    <d v="2021-03-09T00:00:00"/>
    <s v="Credit card"/>
    <n v="4.2"/>
    <s v="Toronto"/>
  </r>
  <r>
    <s v="336-78-2147"/>
    <x v="1"/>
    <s v="Member"/>
    <s v="Male"/>
    <x v="2"/>
    <n v="63.91"/>
    <n v="8"/>
    <n v="77.618695000000002"/>
    <n v="620.94956000000002"/>
    <n v="109.66956000000005"/>
    <x v="69"/>
    <d v="2021-03-13T00:00:00"/>
    <s v="Credit card"/>
    <n v="4.5999999999999996"/>
    <s v="Brampton"/>
  </r>
  <r>
    <s v="268-27-6179"/>
    <x v="2"/>
    <s v="Member"/>
    <s v="Female"/>
    <x v="5"/>
    <n v="56.47"/>
    <n v="8"/>
    <n v="63.150401000000002"/>
    <n v="505.20320800000002"/>
    <n v="53.443208000000027"/>
    <x v="37"/>
    <d v="2021-03-09T00:00:00"/>
    <s v="Ewallet"/>
    <n v="7.3"/>
    <s v="Toronto"/>
  </r>
  <r>
    <s v="668-90-8900"/>
    <x v="0"/>
    <s v="Normal"/>
    <s v="Female"/>
    <x v="2"/>
    <n v="93.69"/>
    <n v="7"/>
    <n v="113.78650500000001"/>
    <n v="796.50553500000001"/>
    <n v="140.67553500000008"/>
    <x v="70"/>
    <d v="2021-03-10T00:00:00"/>
    <s v="Credit card"/>
    <n v="4.5"/>
    <s v="Toronto"/>
  </r>
  <r>
    <s v="870-54-3162"/>
    <x v="0"/>
    <s v="Normal"/>
    <s v="Female"/>
    <x v="3"/>
    <n v="32.25"/>
    <n v="5"/>
    <n v="38.180774999999997"/>
    <n v="190.90387499999997"/>
    <n v="29.653874999999971"/>
    <x v="71"/>
    <d v="2021-01-27T00:00:00"/>
    <s v="Cash"/>
    <n v="9"/>
    <s v="Toronto"/>
  </r>
  <r>
    <s v="189-08-9157"/>
    <x v="1"/>
    <s v="Normal"/>
    <s v="Female"/>
    <x v="5"/>
    <n v="31.73"/>
    <n v="9"/>
    <n v="35.483659000000003"/>
    <n v="319.35293100000001"/>
    <n v="33.782931000000019"/>
    <x v="72"/>
    <d v="2021-01-08T00:00:00"/>
    <s v="Credit card"/>
    <n v="5.9"/>
    <s v="Scarborough"/>
  </r>
  <r>
    <s v="663-86-9076"/>
    <x v="1"/>
    <s v="Member"/>
    <s v="Female"/>
    <x v="4"/>
    <n v="68.540000000000006"/>
    <n v="8"/>
    <n v="71.795650000000009"/>
    <n v="574.36520000000007"/>
    <n v="26.045200000000023"/>
    <x v="48"/>
    <d v="2021-01-08T00:00:00"/>
    <s v="Ewallet"/>
    <n v="8.5"/>
    <s v="Scarborough"/>
  </r>
  <r>
    <s v="549-84-7482"/>
    <x v="2"/>
    <s v="Normal"/>
    <s v="Female"/>
    <x v="3"/>
    <n v="90.28"/>
    <n v="9"/>
    <n v="106.882492"/>
    <n v="961.94242799999995"/>
    <n v="149.42242799999997"/>
    <x v="39"/>
    <d v="2021-02-08T00:00:00"/>
    <s v="Ewallet"/>
    <n v="7.2"/>
    <s v="Mississauga"/>
  </r>
  <r>
    <s v="191-10-6171"/>
    <x v="2"/>
    <s v="Normal"/>
    <s v="Female"/>
    <x v="5"/>
    <n v="39.619999999999997"/>
    <n v="7"/>
    <n v="44.307046"/>
    <n v="310.14932199999998"/>
    <n v="32.809322000000009"/>
    <x v="73"/>
    <d v="2021-01-25T00:00:00"/>
    <s v="Cash"/>
    <n v="7.5"/>
    <s v="Mississauga"/>
  </r>
  <r>
    <s v="802-70-5316"/>
    <x v="0"/>
    <s v="Member"/>
    <s v="Female"/>
    <x v="3"/>
    <n v="92.13"/>
    <n v="6"/>
    <n v="109.07270699999999"/>
    <n v="654.43624199999999"/>
    <n v="101.65624200000002"/>
    <x v="28"/>
    <d v="2021-03-06T00:00:00"/>
    <s v="Cash"/>
    <n v="8.3000000000000007"/>
    <s v="Etobicoke"/>
  </r>
  <r>
    <s v="695-51-0018"/>
    <x v="2"/>
    <s v="Normal"/>
    <s v="Female"/>
    <x v="3"/>
    <n v="34.840000000000003"/>
    <n v="4"/>
    <n v="41.247076000000007"/>
    <n v="164.98830400000003"/>
    <n v="25.628304000000014"/>
    <x v="15"/>
    <d v="2021-02-10T00:00:00"/>
    <s v="Cash"/>
    <n v="7.4"/>
    <s v="Mississauga"/>
  </r>
  <r>
    <s v="590-83-4591"/>
    <x v="2"/>
    <s v="Member"/>
    <s v="Male"/>
    <x v="1"/>
    <n v="87.45"/>
    <n v="6"/>
    <n v="98.529915000000003"/>
    <n v="591.17948999999999"/>
    <n v="66.479489999999942"/>
    <x v="62"/>
    <d v="2021-02-17T00:00:00"/>
    <s v="Credit card"/>
    <n v="8.8000000000000007"/>
    <s v="Mississauga"/>
  </r>
  <r>
    <s v="483-71-1164"/>
    <x v="1"/>
    <s v="Normal"/>
    <s v="Female"/>
    <x v="0"/>
    <n v="81.3"/>
    <n v="6"/>
    <n v="89.324309999999997"/>
    <n v="535.94586000000004"/>
    <n v="48.145860000000084"/>
    <x v="74"/>
    <d v="2021-03-08T00:00:00"/>
    <s v="Ewallet"/>
    <n v="5.3"/>
    <s v="Scarborough"/>
  </r>
  <r>
    <s v="597-78-7908"/>
    <x v="1"/>
    <s v="Normal"/>
    <s v="Male"/>
    <x v="5"/>
    <n v="90.22"/>
    <n v="3"/>
    <n v="100.89302599999999"/>
    <n v="302.679078"/>
    <n v="32.019078000000036"/>
    <x v="75"/>
    <d v="2021-02-18T00:00:00"/>
    <s v="Cash"/>
    <n v="6.2"/>
    <s v="Scarborough"/>
  </r>
  <r>
    <s v="700-81-1757"/>
    <x v="0"/>
    <s v="Normal"/>
    <s v="Female"/>
    <x v="1"/>
    <n v="26.31"/>
    <n v="5"/>
    <n v="29.643476999999997"/>
    <n v="148.21738499999998"/>
    <n v="16.667384999999996"/>
    <x v="1"/>
    <d v="2021-01-18T00:00:00"/>
    <s v="Credit card"/>
    <n v="8.8000000000000007"/>
    <s v="Etobicoke"/>
  </r>
  <r>
    <s v="354-39-5160"/>
    <x v="0"/>
    <s v="Member"/>
    <s v="Female"/>
    <x v="2"/>
    <n v="34.42"/>
    <n v="6"/>
    <n v="41.803090000000005"/>
    <n v="250.81854000000004"/>
    <n v="44.298540000000031"/>
    <x v="70"/>
    <d v="2021-02-18T00:00:00"/>
    <s v="Cash"/>
    <n v="9.8000000000000007"/>
    <s v="Etobicoke"/>
  </r>
  <r>
    <s v="241-72-9525"/>
    <x v="2"/>
    <s v="Normal"/>
    <s v="Male"/>
    <x v="3"/>
    <n v="51.91"/>
    <n v="10"/>
    <n v="61.456249"/>
    <n v="614.56249000000003"/>
    <n v="95.462490000000116"/>
    <x v="76"/>
    <d v="2021-02-16T00:00:00"/>
    <s v="Cash"/>
    <n v="8.1999999999999993"/>
    <s v="Mississauga"/>
  </r>
  <r>
    <s v="575-30-8091"/>
    <x v="0"/>
    <s v="Normal"/>
    <s v="Male"/>
    <x v="3"/>
    <n v="72.5"/>
    <n v="8"/>
    <n v="85.832750000000004"/>
    <n v="686.66200000000003"/>
    <n v="106.66200000000003"/>
    <x v="22"/>
    <d v="2021-03-16T00:00:00"/>
    <s v="Ewallet"/>
    <n v="9.1999999999999993"/>
    <s v="Etobicoke"/>
  </r>
  <r>
    <s v="731-81-9469"/>
    <x v="1"/>
    <s v="Member"/>
    <s v="Female"/>
    <x v="3"/>
    <n v="89.8"/>
    <n v="10"/>
    <n v="106.31422000000001"/>
    <n v="1063.1422"/>
    <n v="165.1422"/>
    <x v="77"/>
    <d v="2021-01-23T00:00:00"/>
    <s v="Credit card"/>
    <n v="5.4"/>
    <s v="Scarborough"/>
  </r>
  <r>
    <s v="280-17-4359"/>
    <x v="1"/>
    <s v="Member"/>
    <s v="Male"/>
    <x v="0"/>
    <n v="90.5"/>
    <n v="10"/>
    <n v="99.43235"/>
    <n v="994.32349999999997"/>
    <n v="89.323499999999967"/>
    <x v="3"/>
    <d v="2021-01-25T00:00:00"/>
    <s v="Cash"/>
    <n v="8.1"/>
    <s v="Brampton"/>
  </r>
  <r>
    <s v="338-65-2210"/>
    <x v="1"/>
    <s v="Member"/>
    <s v="Female"/>
    <x v="0"/>
    <n v="68.599999999999994"/>
    <n v="10"/>
    <n v="75.370819999999995"/>
    <n v="753.70819999999992"/>
    <n v="67.70819999999992"/>
    <x v="59"/>
    <d v="2021-02-05T00:00:00"/>
    <s v="Cash"/>
    <n v="9.1"/>
    <s v="Brampton"/>
  </r>
  <r>
    <s v="488-25-4221"/>
    <x v="1"/>
    <s v="Member"/>
    <s v="Female"/>
    <x v="4"/>
    <n v="30.41"/>
    <n v="1"/>
    <n v="31.854475000000001"/>
    <n v="31.854475000000001"/>
    <n v="1.4444750000000006"/>
    <x v="68"/>
    <d v="2021-02-22T00:00:00"/>
    <s v="Credit card"/>
    <n v="8.4"/>
    <s v="Scarborough"/>
  </r>
  <r>
    <s v="239-10-7476"/>
    <x v="0"/>
    <s v="Normal"/>
    <s v="Female"/>
    <x v="2"/>
    <n v="77.95"/>
    <n v="6"/>
    <n v="94.670275000000004"/>
    <n v="568.02165000000002"/>
    <n v="100.32164999999998"/>
    <x v="78"/>
    <d v="2021-01-21T00:00:00"/>
    <s v="Ewallet"/>
    <n v="8"/>
    <s v="Toronto"/>
  </r>
  <r>
    <s v="458-41-1477"/>
    <x v="1"/>
    <s v="Normal"/>
    <s v="Female"/>
    <x v="0"/>
    <n v="46.26"/>
    <n v="6"/>
    <n v="50.825862000000001"/>
    <n v="304.955172"/>
    <n v="27.395172000000002"/>
    <x v="41"/>
    <d v="2021-03-08T00:00:00"/>
    <s v="Credit card"/>
    <n v="9.5"/>
    <s v="Scarborough"/>
  </r>
  <r>
    <s v="685-64-1609"/>
    <x v="0"/>
    <s v="Member"/>
    <s v="Female"/>
    <x v="5"/>
    <n v="30.14"/>
    <n v="10"/>
    <n v="33.705562"/>
    <n v="337.05561999999998"/>
    <n v="35.655619999999999"/>
    <x v="79"/>
    <d v="2021-02-10T00:00:00"/>
    <s v="Ewallet"/>
    <n v="9.1999999999999993"/>
    <s v="Toronto"/>
  </r>
  <r>
    <s v="568-90-5112"/>
    <x v="1"/>
    <s v="Normal"/>
    <s v="Male"/>
    <x v="0"/>
    <n v="66.14"/>
    <n v="4"/>
    <n v="72.668018000000004"/>
    <n v="290.67207200000001"/>
    <n v="26.112072000000012"/>
    <x v="20"/>
    <d v="2021-03-19T00:00:00"/>
    <s v="Credit card"/>
    <n v="5.6"/>
    <s v="Scarborough"/>
  </r>
  <r>
    <s v="262-47-2794"/>
    <x v="2"/>
    <s v="Member"/>
    <s v="Male"/>
    <x v="2"/>
    <n v="71.86"/>
    <n v="8"/>
    <n v="87.273969999999991"/>
    <n v="698.19175999999993"/>
    <n v="123.31175999999994"/>
    <x v="2"/>
    <d v="2021-03-06T00:00:00"/>
    <s v="Credit card"/>
    <n v="6.2"/>
    <s v="Toronto"/>
  </r>
  <r>
    <s v="238-49-0436"/>
    <x v="0"/>
    <s v="Normal"/>
    <s v="Male"/>
    <x v="0"/>
    <n v="32.46"/>
    <n v="8"/>
    <n v="35.663802000000004"/>
    <n v="285.31041600000003"/>
    <n v="25.630416000000025"/>
    <x v="80"/>
    <d v="2021-03-27T00:00:00"/>
    <s v="Credit card"/>
    <n v="4.9000000000000004"/>
    <s v="Toronto"/>
  </r>
  <r>
    <s v="608-96-3517"/>
    <x v="2"/>
    <s v="Member"/>
    <s v="Female"/>
    <x v="5"/>
    <n v="91.54"/>
    <n v="4"/>
    <n v="102.36918200000001"/>
    <n v="409.47672800000004"/>
    <n v="43.316728000000012"/>
    <x v="66"/>
    <d v="2021-03-23T00:00:00"/>
    <s v="Credit card"/>
    <n v="4.8"/>
    <s v="Toronto"/>
  </r>
  <r>
    <s v="584-86-7256"/>
    <x v="1"/>
    <s v="Member"/>
    <s v="Male"/>
    <x v="3"/>
    <n v="34.56"/>
    <n v="7"/>
    <n v="40.915584000000003"/>
    <n v="286.409088"/>
    <n v="44.489087999999981"/>
    <x v="53"/>
    <d v="2021-03-11T00:00:00"/>
    <s v="Credit card"/>
    <n v="7.3"/>
    <s v="Brampton"/>
  </r>
  <r>
    <s v="746-94-0204"/>
    <x v="0"/>
    <s v="Normal"/>
    <s v="Male"/>
    <x v="5"/>
    <n v="83.24"/>
    <n v="9"/>
    <n v="93.087291999999991"/>
    <n v="837.78562799999986"/>
    <n v="88.625627999999892"/>
    <x v="81"/>
    <d v="2021-01-29T00:00:00"/>
    <s v="Credit card"/>
    <n v="7.4"/>
    <s v="Toronto"/>
  </r>
  <r>
    <s v="214-17-6927"/>
    <x v="1"/>
    <s v="Normal"/>
    <s v="Female"/>
    <x v="4"/>
    <n v="16.48"/>
    <n v="6"/>
    <n v="17.262800000000002"/>
    <n v="103.57680000000002"/>
    <n v="4.6968000000000245"/>
    <x v="82"/>
    <d v="2021-02-07T00:00:00"/>
    <s v="Ewallet"/>
    <n v="9.9"/>
    <s v="Brampton"/>
  </r>
  <r>
    <s v="400-89-4171"/>
    <x v="1"/>
    <s v="Normal"/>
    <s v="Female"/>
    <x v="3"/>
    <n v="80.97"/>
    <n v="8"/>
    <n v="95.860382999999999"/>
    <n v="766.88306399999999"/>
    <n v="119.123064"/>
    <x v="77"/>
    <d v="2021-01-28T00:00:00"/>
    <s v="Cash"/>
    <n v="9.3000000000000007"/>
    <s v="Brampton"/>
  </r>
  <r>
    <s v="782-95-9291"/>
    <x v="0"/>
    <s v="Member"/>
    <s v="Male"/>
    <x v="4"/>
    <n v="92.29"/>
    <n v="5"/>
    <n v="96.673775000000006"/>
    <n v="483.368875"/>
    <n v="21.918874999999957"/>
    <x v="83"/>
    <d v="2021-02-20T00:00:00"/>
    <s v="Credit card"/>
    <n v="9"/>
    <s v="Toronto"/>
  </r>
  <r>
    <s v="279-74-2924"/>
    <x v="2"/>
    <s v="Member"/>
    <s v="Male"/>
    <x v="1"/>
    <n v="72.17"/>
    <n v="1"/>
    <n v="81.313939000000005"/>
    <n v="81.313939000000005"/>
    <n v="9.1439390000000031"/>
    <x v="19"/>
    <d v="2021-01-04T00:00:00"/>
    <s v="Cash"/>
    <n v="6.1"/>
    <s v="Mississauga"/>
  </r>
  <r>
    <s v="307-85-2293"/>
    <x v="2"/>
    <s v="Normal"/>
    <s v="Male"/>
    <x v="2"/>
    <n v="50.28"/>
    <n v="5"/>
    <n v="61.065060000000003"/>
    <n v="305.32530000000003"/>
    <n v="53.925300000000021"/>
    <x v="18"/>
    <d v="2021-03-07T00:00:00"/>
    <s v="Ewallet"/>
    <n v="9.6999999999999993"/>
    <s v="Toronto"/>
  </r>
  <r>
    <s v="743-04-1105"/>
    <x v="2"/>
    <s v="Member"/>
    <s v="Male"/>
    <x v="0"/>
    <n v="97.22"/>
    <n v="9"/>
    <n v="106.815614"/>
    <n v="961.34052599999995"/>
    <n v="86.360525999999936"/>
    <x v="55"/>
    <d v="2021-03-30T00:00:00"/>
    <s v="Ewallet"/>
    <n v="6"/>
    <s v="Mississauga"/>
  </r>
  <r>
    <s v="423-57-2993"/>
    <x v="2"/>
    <s v="Normal"/>
    <s v="Male"/>
    <x v="3"/>
    <n v="93.39"/>
    <n v="6"/>
    <n v="110.56442100000001"/>
    <n v="663.386526"/>
    <n v="103.04652599999997"/>
    <x v="39"/>
    <d v="2021-03-27T00:00:00"/>
    <s v="Ewallet"/>
    <n v="10"/>
    <s v="Toronto"/>
  </r>
  <r>
    <s v="894-41-5205"/>
    <x v="1"/>
    <s v="Normal"/>
    <s v="Female"/>
    <x v="4"/>
    <n v="43.18"/>
    <n v="8"/>
    <n v="45.231049999999996"/>
    <n v="361.84839999999997"/>
    <n v="16.408399999999972"/>
    <x v="43"/>
    <d v="2021-01-19T00:00:00"/>
    <s v="Credit card"/>
    <n v="8.3000000000000007"/>
    <s v="Brampton"/>
  </r>
  <r>
    <s v="275-28-0149"/>
    <x v="0"/>
    <s v="Normal"/>
    <s v="Male"/>
    <x v="3"/>
    <n v="63.69"/>
    <n v="1"/>
    <n v="75.402591000000001"/>
    <n v="75.402591000000001"/>
    <n v="11.712591000000003"/>
    <x v="22"/>
    <d v="2021-02-25T00:00:00"/>
    <s v="Cash"/>
    <n v="6"/>
    <s v="Toronto"/>
  </r>
  <r>
    <s v="101-17-6199"/>
    <x v="0"/>
    <s v="Normal"/>
    <s v="Male"/>
    <x v="4"/>
    <n v="45.79"/>
    <n v="7"/>
    <n v="47.965024999999997"/>
    <n v="335.75517500000001"/>
    <n v="15.225175000000036"/>
    <x v="84"/>
    <d v="2021-03-13T00:00:00"/>
    <s v="Credit card"/>
    <n v="7"/>
    <s v="Etobicoke"/>
  </r>
  <r>
    <s v="423-80-0988"/>
    <x v="1"/>
    <s v="Normal"/>
    <s v="Male"/>
    <x v="3"/>
    <n v="76.400000000000006"/>
    <n v="2"/>
    <n v="90.449960000000004"/>
    <n v="180.89992000000001"/>
    <n v="28.099919999999997"/>
    <x v="63"/>
    <d v="2021-01-30T00:00:00"/>
    <s v="Ewallet"/>
    <n v="6.5"/>
    <s v="Brampton"/>
  </r>
  <r>
    <s v="548-46-9322"/>
    <x v="2"/>
    <s v="Normal"/>
    <s v="Male"/>
    <x v="4"/>
    <n v="39.9"/>
    <n v="10"/>
    <n v="41.795249999999996"/>
    <n v="417.95249999999999"/>
    <n v="18.952499999999986"/>
    <x v="33"/>
    <d v="2021-02-20T00:00:00"/>
    <s v="Credit card"/>
    <n v="5.9"/>
    <s v="Mississauga"/>
  </r>
  <r>
    <s v="505-02-0892"/>
    <x v="2"/>
    <s v="Member"/>
    <s v="Male"/>
    <x v="0"/>
    <n v="42.57"/>
    <n v="8"/>
    <n v="46.771659"/>
    <n v="374.173272"/>
    <n v="33.613271999999995"/>
    <x v="38"/>
    <d v="2021-02-25T00:00:00"/>
    <s v="Ewallet"/>
    <n v="5.6"/>
    <s v="Mississauga"/>
  </r>
  <r>
    <s v="234-65-2137"/>
    <x v="1"/>
    <s v="Normal"/>
    <s v="Male"/>
    <x v="2"/>
    <n v="95.58"/>
    <n v="10"/>
    <n v="116.08190999999999"/>
    <n v="1160.8190999999999"/>
    <n v="205.01909999999998"/>
    <x v="7"/>
    <d v="2021-01-16T00:00:00"/>
    <s v="Cash"/>
    <n v="4.8"/>
    <s v="Scarborough"/>
  </r>
  <r>
    <s v="687-47-8271"/>
    <x v="0"/>
    <s v="Normal"/>
    <s v="Male"/>
    <x v="5"/>
    <n v="98.98"/>
    <n v="10"/>
    <n v="110.689334"/>
    <n v="1106.8933400000001"/>
    <n v="117.09334000000001"/>
    <x v="79"/>
    <d v="2021-02-08T00:00:00"/>
    <s v="Credit card"/>
    <n v="8.6999999999999993"/>
    <s v="Etobicoke"/>
  </r>
  <r>
    <s v="796-32-9050"/>
    <x v="0"/>
    <s v="Normal"/>
    <s v="Male"/>
    <x v="4"/>
    <n v="51.28"/>
    <n v="6"/>
    <n v="53.715800000000002"/>
    <n v="322.29480000000001"/>
    <n v="14.614800000000002"/>
    <x v="85"/>
    <d v="2021-01-19T00:00:00"/>
    <s v="Cash"/>
    <n v="6.5"/>
    <s v="Etobicoke"/>
  </r>
  <r>
    <s v="105-31-1824"/>
    <x v="0"/>
    <s v="Member"/>
    <s v="Male"/>
    <x v="3"/>
    <n v="69.52"/>
    <n v="7"/>
    <n v="82.304727999999997"/>
    <n v="576.13309600000002"/>
    <n v="89.493096000000037"/>
    <x v="15"/>
    <d v="2021-02-01T00:00:00"/>
    <s v="Credit card"/>
    <n v="8.5"/>
    <s v="Etobicoke"/>
  </r>
  <r>
    <s v="249-42-3782"/>
    <x v="0"/>
    <s v="Normal"/>
    <s v="Male"/>
    <x v="0"/>
    <n v="70.010000000000005"/>
    <n v="5"/>
    <n v="76.919987000000006"/>
    <n v="384.59993500000002"/>
    <n v="34.549935000000005"/>
    <x v="41"/>
    <d v="2021-01-03T00:00:00"/>
    <s v="Ewallet"/>
    <n v="5.5"/>
    <s v="Toronto"/>
  </r>
  <r>
    <s v="316-55-4634"/>
    <x v="2"/>
    <s v="Member"/>
    <s v="Male"/>
    <x v="4"/>
    <n v="80.05"/>
    <n v="5"/>
    <n v="83.852374999999995"/>
    <n v="419.26187499999997"/>
    <n v="19.011874999999975"/>
    <x v="86"/>
    <d v="2021-01-26T00:00:00"/>
    <s v="Credit card"/>
    <n v="9.4"/>
    <s v="Mississauga"/>
  </r>
  <r>
    <s v="733-33-4967"/>
    <x v="1"/>
    <s v="Normal"/>
    <s v="Male"/>
    <x v="1"/>
    <n v="20.85"/>
    <n v="8"/>
    <n v="23.491695"/>
    <n v="187.93356"/>
    <n v="21.133559999999989"/>
    <x v="6"/>
    <d v="2021-03-03T00:00:00"/>
    <s v="Cash"/>
    <n v="6.3"/>
    <s v="Scarborough"/>
  </r>
  <r>
    <s v="608-27-6295"/>
    <x v="2"/>
    <s v="Member"/>
    <s v="Male"/>
    <x v="1"/>
    <n v="52.89"/>
    <n v="6"/>
    <n v="59.591163000000002"/>
    <n v="357.54697800000002"/>
    <n v="40.206977999999992"/>
    <x v="11"/>
    <d v="2021-01-19T00:00:00"/>
    <s v="Credit card"/>
    <n v="9.8000000000000007"/>
    <s v="Mississauga"/>
  </r>
  <r>
    <s v="414-12-7047"/>
    <x v="2"/>
    <s v="Normal"/>
    <s v="Male"/>
    <x v="4"/>
    <n v="19.79"/>
    <n v="8"/>
    <n v="20.730024999999998"/>
    <n v="165.84019999999998"/>
    <n v="7.5201999999999884"/>
    <x v="44"/>
    <d v="2021-01-18T00:00:00"/>
    <s v="Ewallet"/>
    <n v="8.6999999999999993"/>
    <s v="Toronto"/>
  </r>
  <r>
    <s v="827-26-2100"/>
    <x v="0"/>
    <s v="Member"/>
    <s v="Male"/>
    <x v="2"/>
    <n v="33.840000000000003"/>
    <n v="9"/>
    <n v="41.098680000000002"/>
    <n v="369.88812000000001"/>
    <n v="65.328119999999956"/>
    <x v="87"/>
    <d v="2021-03-21T00:00:00"/>
    <s v="Ewallet"/>
    <n v="8.8000000000000007"/>
    <s v="Toronto"/>
  </r>
  <r>
    <s v="175-54-2529"/>
    <x v="0"/>
    <s v="Member"/>
    <s v="Male"/>
    <x v="4"/>
    <n v="22.17"/>
    <n v="8"/>
    <n v="23.223075000000001"/>
    <n v="185.78460000000001"/>
    <n v="8.4245999999999981"/>
    <x v="49"/>
    <d v="2021-03-03T00:00:00"/>
    <s v="Credit card"/>
    <n v="9.6"/>
    <s v="Toronto"/>
  </r>
  <r>
    <s v="139-52-2867"/>
    <x v="1"/>
    <s v="Normal"/>
    <s v="Female"/>
    <x v="5"/>
    <n v="22.51"/>
    <n v="7"/>
    <n v="25.172933"/>
    <n v="176.210531"/>
    <n v="18.640530999999982"/>
    <x v="81"/>
    <d v="2021-02-13T00:00:00"/>
    <s v="Credit card"/>
    <n v="4.8"/>
    <s v="Scarborough"/>
  </r>
  <r>
    <s v="407-63-8975"/>
    <x v="0"/>
    <s v="Normal"/>
    <s v="Male"/>
    <x v="4"/>
    <n v="73.88"/>
    <n v="6"/>
    <n v="77.389299999999992"/>
    <n v="464.33579999999995"/>
    <n v="21.055799999999977"/>
    <x v="35"/>
    <d v="2021-03-23T00:00:00"/>
    <s v="Ewallet"/>
    <n v="4.4000000000000004"/>
    <s v="Etobicoke"/>
  </r>
  <r>
    <s v="342-65-4817"/>
    <x v="1"/>
    <s v="Member"/>
    <s v="Male"/>
    <x v="0"/>
    <n v="86.8"/>
    <n v="3"/>
    <n v="95.367159999999998"/>
    <n v="286.10147999999998"/>
    <n v="25.701480000000004"/>
    <x v="8"/>
    <d v="2021-01-28T00:00:00"/>
    <s v="Ewallet"/>
    <n v="9.9"/>
    <s v="Scarborough"/>
  </r>
  <r>
    <s v="130-98-8941"/>
    <x v="1"/>
    <s v="Normal"/>
    <s v="Male"/>
    <x v="5"/>
    <n v="64.260000000000005"/>
    <n v="7"/>
    <n v="71.861958000000001"/>
    <n v="503.033706"/>
    <n v="53.213705999999945"/>
    <x v="81"/>
    <d v="2021-02-09T00:00:00"/>
    <s v="Cash"/>
    <n v="5.7"/>
    <s v="Brampton"/>
  </r>
  <r>
    <s v="434-83-9547"/>
    <x v="1"/>
    <s v="Member"/>
    <s v="Male"/>
    <x v="4"/>
    <n v="38.47"/>
    <n v="8"/>
    <n v="40.297325000000001"/>
    <n v="322.37860000000001"/>
    <n v="14.618600000000015"/>
    <x v="88"/>
    <d v="2021-01-23T00:00:00"/>
    <s v="Cash"/>
    <n v="7.7"/>
    <s v="Brampton"/>
  </r>
  <r>
    <s v="851-28-6367"/>
    <x v="0"/>
    <s v="Member"/>
    <s v="Male"/>
    <x v="3"/>
    <n v="15.5"/>
    <n v="10"/>
    <n v="18.350449999999999"/>
    <n v="183.50449999999998"/>
    <n v="28.504499999999979"/>
    <x v="89"/>
    <d v="2021-03-23T00:00:00"/>
    <s v="Ewallet"/>
    <n v="8"/>
    <s v="Toronto"/>
  </r>
  <r>
    <s v="824-88-3614"/>
    <x v="1"/>
    <s v="Normal"/>
    <s v="Male"/>
    <x v="0"/>
    <n v="34.31"/>
    <n v="8"/>
    <n v="37.696397000000005"/>
    <n v="301.57117600000004"/>
    <n v="27.091176000000019"/>
    <x v="90"/>
    <d v="2021-01-25T00:00:00"/>
    <s v="Ewallet"/>
    <n v="5.7"/>
    <s v="Brampton"/>
  </r>
  <r>
    <s v="586-25-0848"/>
    <x v="0"/>
    <s v="Normal"/>
    <s v="Female"/>
    <x v="3"/>
    <n v="12.34"/>
    <n v="7"/>
    <n v="14.609325999999999"/>
    <n v="102.265282"/>
    <n v="15.885282000000004"/>
    <x v="22"/>
    <d v="2021-03-04T00:00:00"/>
    <s v="Credit card"/>
    <n v="6.7"/>
    <s v="Toronto"/>
  </r>
  <r>
    <s v="895-66-0685"/>
    <x v="2"/>
    <s v="Member"/>
    <s v="Male"/>
    <x v="4"/>
    <n v="18.079999999999998"/>
    <n v="3"/>
    <n v="18.938799999999997"/>
    <n v="56.816399999999987"/>
    <n v="2.5763999999999925"/>
    <x v="91"/>
    <d v="2021-03-05T00:00:00"/>
    <s v="Ewallet"/>
    <n v="8"/>
    <s v="Mississauga"/>
  </r>
  <r>
    <s v="305-14-0245"/>
    <x v="2"/>
    <s v="Member"/>
    <s v="Female"/>
    <x v="2"/>
    <n v="94.49"/>
    <n v="8"/>
    <n v="114.758105"/>
    <n v="918.06484"/>
    <n v="162.14484000000004"/>
    <x v="18"/>
    <d v="2021-03-03T00:00:00"/>
    <s v="Ewallet"/>
    <n v="7.5"/>
    <s v="Mississauga"/>
  </r>
  <r>
    <s v="732-04-5373"/>
    <x v="2"/>
    <s v="Member"/>
    <s v="Male"/>
    <x v="2"/>
    <n v="46.47"/>
    <n v="4"/>
    <n v="56.437815000000001"/>
    <n v="225.75126"/>
    <n v="39.871260000000007"/>
    <x v="92"/>
    <d v="2021-02-08T00:00:00"/>
    <s v="Cash"/>
    <n v="7"/>
    <s v="Mississauga"/>
  </r>
  <r>
    <s v="400-60-7251"/>
    <x v="0"/>
    <s v="Normal"/>
    <s v="Male"/>
    <x v="2"/>
    <n v="74.069999999999993"/>
    <n v="1"/>
    <n v="89.958014999999989"/>
    <n v="89.958014999999989"/>
    <n v="15.888014999999996"/>
    <x v="23"/>
    <d v="2021-02-10T00:00:00"/>
    <s v="Ewallet"/>
    <n v="9.9"/>
    <s v="Toronto"/>
  </r>
  <r>
    <s v="593-65-1552"/>
    <x v="1"/>
    <s v="Normal"/>
    <s v="Female"/>
    <x v="2"/>
    <n v="69.81"/>
    <n v="4"/>
    <n v="84.784244999999999"/>
    <n v="339.13697999999999"/>
    <n v="59.896979999999985"/>
    <x v="78"/>
    <d v="2021-01-28T00:00:00"/>
    <s v="Credit card"/>
    <n v="5.9"/>
    <s v="Brampton"/>
  </r>
  <r>
    <s v="284-34-9626"/>
    <x v="2"/>
    <s v="Normal"/>
    <s v="Female"/>
    <x v="2"/>
    <n v="77.040000000000006"/>
    <n v="3"/>
    <n v="93.565080000000009"/>
    <n v="280.69524000000001"/>
    <n v="49.575240000000008"/>
    <x v="21"/>
    <d v="2021-02-11T00:00:00"/>
    <s v="Credit card"/>
    <n v="7.2"/>
    <s v="Mississauga"/>
  </r>
  <r>
    <s v="437-58-8131"/>
    <x v="2"/>
    <s v="Normal"/>
    <s v="Female"/>
    <x v="5"/>
    <n v="73.52"/>
    <n v="2"/>
    <n v="82.217416"/>
    <n v="164.434832"/>
    <n v="17.394832000000008"/>
    <x v="37"/>
    <d v="2021-01-15T00:00:00"/>
    <s v="Ewallet"/>
    <n v="4.5999999999999996"/>
    <s v="Toronto"/>
  </r>
  <r>
    <s v="286-43-6208"/>
    <x v="1"/>
    <s v="Normal"/>
    <s v="Female"/>
    <x v="4"/>
    <n v="87.8"/>
    <n v="9"/>
    <n v="91.970500000000001"/>
    <n v="827.73450000000003"/>
    <n v="37.534500000000094"/>
    <x v="36"/>
    <d v="2021-03-16T00:00:00"/>
    <s v="Cash"/>
    <n v="9.1999999999999993"/>
    <s v="Scarborough"/>
  </r>
  <r>
    <s v="641-43-2399"/>
    <x v="2"/>
    <s v="Normal"/>
    <s v="Male"/>
    <x v="2"/>
    <n v="25.55"/>
    <n v="4"/>
    <n v="31.030475000000003"/>
    <n v="124.12190000000001"/>
    <n v="21.921900000000008"/>
    <x v="18"/>
    <d v="2021-01-26T00:00:00"/>
    <s v="Ewallet"/>
    <n v="5.7"/>
    <s v="Toronto"/>
  </r>
  <r>
    <s v="831-07-6050"/>
    <x v="0"/>
    <s v="Normal"/>
    <s v="Male"/>
    <x v="1"/>
    <n v="32.71"/>
    <n v="5"/>
    <n v="36.854357"/>
    <n v="184.27178499999999"/>
    <n v="20.721784999999983"/>
    <x v="47"/>
    <d v="2021-03-19T00:00:00"/>
    <s v="Credit card"/>
    <n v="9.9"/>
    <s v="Etobicoke"/>
  </r>
  <r>
    <s v="556-86-3144"/>
    <x v="1"/>
    <s v="Member"/>
    <s v="Female"/>
    <x v="5"/>
    <n v="74.290000000000006"/>
    <n v="1"/>
    <n v="83.078507000000002"/>
    <n v="83.078507000000002"/>
    <n v="8.7885069999999956"/>
    <x v="93"/>
    <d v="2021-01-13T00:00:00"/>
    <s v="Cash"/>
    <n v="5"/>
    <s v="Scarborough"/>
  </r>
  <r>
    <s v="848-24-9445"/>
    <x v="1"/>
    <s v="Member"/>
    <s v="Male"/>
    <x v="0"/>
    <n v="43.7"/>
    <n v="2"/>
    <n v="48.013190000000002"/>
    <n v="96.026380000000003"/>
    <n v="8.6263799999999975"/>
    <x v="3"/>
    <d v="2021-03-26T00:00:00"/>
    <s v="Cash"/>
    <n v="4.9000000000000004"/>
    <s v="Scarborough"/>
  </r>
  <r>
    <s v="856-22-8149"/>
    <x v="0"/>
    <s v="Normal"/>
    <s v="Female"/>
    <x v="2"/>
    <n v="25.29"/>
    <n v="1"/>
    <n v="30.714704999999999"/>
    <n v="30.714704999999999"/>
    <n v="5.4247049999999994"/>
    <x v="7"/>
    <d v="2021-03-23T00:00:00"/>
    <s v="Ewallet"/>
    <n v="6.1"/>
    <s v="Toronto"/>
  </r>
  <r>
    <s v="699-01-4164"/>
    <x v="1"/>
    <s v="Normal"/>
    <s v="Male"/>
    <x v="0"/>
    <n v="41.5"/>
    <n v="4"/>
    <n v="45.596049999999998"/>
    <n v="182.38419999999999"/>
    <n v="16.384199999999993"/>
    <x v="14"/>
    <d v="2021-03-12T00:00:00"/>
    <s v="Credit card"/>
    <n v="8.1999999999999993"/>
    <s v="Scarborough"/>
  </r>
  <r>
    <s v="420-11-4919"/>
    <x v="1"/>
    <s v="Member"/>
    <s v="Female"/>
    <x v="4"/>
    <n v="71.39"/>
    <n v="5"/>
    <n v="74.781025"/>
    <n v="373.905125"/>
    <n v="16.95512500000001"/>
    <x v="94"/>
    <d v="2021-02-17T00:00:00"/>
    <s v="Credit card"/>
    <n v="5.5"/>
    <s v="Brampton"/>
  </r>
  <r>
    <s v="606-80-4905"/>
    <x v="1"/>
    <s v="Member"/>
    <s v="Female"/>
    <x v="3"/>
    <n v="19.149999999999999"/>
    <n v="6"/>
    <n v="22.671684999999997"/>
    <n v="136.03010999999998"/>
    <n v="21.130109999999988"/>
    <x v="53"/>
    <d v="2021-01-29T00:00:00"/>
    <s v="Credit card"/>
    <n v="6.8"/>
    <s v="Brampton"/>
  </r>
  <r>
    <s v="542-41-0513"/>
    <x v="2"/>
    <s v="Member"/>
    <s v="Female"/>
    <x v="1"/>
    <n v="57.49"/>
    <n v="4"/>
    <n v="64.773983000000001"/>
    <n v="259.095932"/>
    <n v="29.135931999999997"/>
    <x v="1"/>
    <d v="2021-03-15T00:00:00"/>
    <s v="Cash"/>
    <n v="6.6"/>
    <s v="Toronto"/>
  </r>
  <r>
    <s v="426-39-2418"/>
    <x v="1"/>
    <s v="Normal"/>
    <s v="Male"/>
    <x v="1"/>
    <n v="61.41"/>
    <n v="7"/>
    <n v="69.190646999999998"/>
    <n v="484.33452899999997"/>
    <n v="54.46452899999997"/>
    <x v="6"/>
    <d v="2021-01-14T00:00:00"/>
    <s v="Cash"/>
    <n v="9.8000000000000007"/>
    <s v="Brampton"/>
  </r>
  <r>
    <s v="875-46-5808"/>
    <x v="2"/>
    <s v="Member"/>
    <s v="Male"/>
    <x v="0"/>
    <n v="25.9"/>
    <n v="10"/>
    <n v="28.456329999999998"/>
    <n v="284.56329999999997"/>
    <n v="25.56329999999997"/>
    <x v="59"/>
    <d v="2021-02-06T00:00:00"/>
    <s v="Ewallet"/>
    <n v="8.6999999999999993"/>
    <s v="Mississauga"/>
  </r>
  <r>
    <s v="394-43-4238"/>
    <x v="2"/>
    <s v="Member"/>
    <s v="Male"/>
    <x v="2"/>
    <n v="17.77"/>
    <n v="5"/>
    <n v="21.581665000000001"/>
    <n v="107.908325"/>
    <n v="19.058325000000011"/>
    <x v="70"/>
    <d v="2021-02-15T00:00:00"/>
    <s v="Credit card"/>
    <n v="5.4"/>
    <s v="Mississauga"/>
  </r>
  <r>
    <s v="749-24-1565"/>
    <x v="0"/>
    <s v="Normal"/>
    <s v="Female"/>
    <x v="0"/>
    <n v="23.03"/>
    <n v="9"/>
    <n v="25.303061"/>
    <n v="227.72754900000001"/>
    <n v="20.457549"/>
    <x v="95"/>
    <d v="2021-01-03T00:00:00"/>
    <s v="Ewallet"/>
    <n v="7.9"/>
    <s v="Toronto"/>
  </r>
  <r>
    <s v="672-51-8681"/>
    <x v="1"/>
    <s v="Member"/>
    <s v="Female"/>
    <x v="1"/>
    <n v="66.650000000000006"/>
    <n v="9"/>
    <n v="75.094555000000014"/>
    <n v="675.85099500000013"/>
    <n v="76.000995000000103"/>
    <x v="12"/>
    <d v="2021-01-04T00:00:00"/>
    <s v="Credit card"/>
    <n v="9.6999999999999993"/>
    <s v="Brampton"/>
  </r>
  <r>
    <s v="263-87-5680"/>
    <x v="1"/>
    <s v="Member"/>
    <s v="Female"/>
    <x v="2"/>
    <n v="28.53"/>
    <n v="10"/>
    <n v="34.649685000000005"/>
    <n v="346.49685000000005"/>
    <n v="61.19685000000004"/>
    <x v="70"/>
    <d v="2021-03-18T00:00:00"/>
    <s v="Ewallet"/>
    <n v="7.8"/>
    <s v="Scarborough"/>
  </r>
  <r>
    <s v="573-58-9734"/>
    <x v="2"/>
    <s v="Normal"/>
    <s v="Female"/>
    <x v="5"/>
    <n v="30.37"/>
    <n v="3"/>
    <n v="33.962771000000004"/>
    <n v="101.88831300000001"/>
    <n v="10.778313000000011"/>
    <x v="96"/>
    <d v="2021-03-28T00:00:00"/>
    <s v="Ewallet"/>
    <n v="5.0999999999999996"/>
    <s v="Mississauga"/>
  </r>
  <r>
    <s v="817-69-8206"/>
    <x v="2"/>
    <s v="Normal"/>
    <s v="Female"/>
    <x v="1"/>
    <n v="99.73"/>
    <n v="9"/>
    <n v="112.365791"/>
    <n v="1011.292119"/>
    <n v="113.72211899999991"/>
    <x v="47"/>
    <d v="2021-03-02T00:00:00"/>
    <s v="Credit card"/>
    <n v="6.5"/>
    <s v="Mississauga"/>
  </r>
  <r>
    <s v="888-02-0338"/>
    <x v="0"/>
    <s v="Normal"/>
    <s v="Male"/>
    <x v="1"/>
    <n v="26.23"/>
    <n v="9"/>
    <n v="29.553341"/>
    <n v="265.98006900000001"/>
    <n v="29.910069000000021"/>
    <x v="45"/>
    <d v="2021-01-25T00:00:00"/>
    <s v="Ewallet"/>
    <n v="5.9"/>
    <s v="Toronto"/>
  </r>
  <r>
    <s v="677-11-0152"/>
    <x v="1"/>
    <s v="Normal"/>
    <s v="Female"/>
    <x v="4"/>
    <n v="93.26"/>
    <n v="9"/>
    <n v="97.689850000000007"/>
    <n v="879.20865000000003"/>
    <n v="39.868650000000002"/>
    <x v="25"/>
    <d v="2021-01-16T00:00:00"/>
    <s v="Cash"/>
    <n v="8.8000000000000007"/>
    <s v="Scarborough"/>
  </r>
  <r>
    <s v="142-63-6033"/>
    <x v="2"/>
    <s v="Normal"/>
    <s v="Male"/>
    <x v="2"/>
    <n v="92.36"/>
    <n v="5"/>
    <n v="112.17122000000001"/>
    <n v="560.85609999999997"/>
    <n v="99.056099999999958"/>
    <x v="32"/>
    <d v="2021-03-20T00:00:00"/>
    <s v="Ewallet"/>
    <n v="4.9000000000000004"/>
    <s v="Toronto"/>
  </r>
  <r>
    <s v="656-16-1063"/>
    <x v="2"/>
    <s v="Normal"/>
    <s v="Male"/>
    <x v="3"/>
    <n v="46.42"/>
    <n v="3"/>
    <n v="54.956637999999998"/>
    <n v="164.86991399999999"/>
    <n v="25.609914000000003"/>
    <x v="28"/>
    <d v="2021-01-04T00:00:00"/>
    <s v="Credit card"/>
    <n v="4.4000000000000004"/>
    <s v="Mississauga"/>
  </r>
  <r>
    <s v="891-58-8335"/>
    <x v="2"/>
    <s v="Member"/>
    <s v="Female"/>
    <x v="3"/>
    <n v="29.61"/>
    <n v="7"/>
    <n v="35.055278999999999"/>
    <n v="245.38695300000001"/>
    <n v="38.116953000000024"/>
    <x v="97"/>
    <d v="2021-03-11T00:00:00"/>
    <s v="Cash"/>
    <n v="6.5"/>
    <s v="Toronto"/>
  </r>
  <r>
    <s v="802-43-8934"/>
    <x v="0"/>
    <s v="Normal"/>
    <s v="Male"/>
    <x v="2"/>
    <n v="18.28"/>
    <n v="1"/>
    <n v="22.201060000000002"/>
    <n v="22.201060000000002"/>
    <n v="3.9210600000000007"/>
    <x v="21"/>
    <d v="2021-03-22T00:00:00"/>
    <s v="Credit card"/>
    <n v="8.3000000000000007"/>
    <s v="Etobicoke"/>
  </r>
  <r>
    <s v="560-30-5617"/>
    <x v="2"/>
    <s v="Normal"/>
    <s v="Female"/>
    <x v="3"/>
    <n v="24.77"/>
    <n v="5"/>
    <n v="29.325203000000002"/>
    <n v="146.626015"/>
    <n v="22.776015000000001"/>
    <x v="77"/>
    <d v="2021-03-24T00:00:00"/>
    <s v="Cash"/>
    <n v="8.5"/>
    <s v="Mississauga"/>
  </r>
  <r>
    <s v="319-74-2561"/>
    <x v="0"/>
    <s v="Member"/>
    <s v="Female"/>
    <x v="1"/>
    <n v="94.64"/>
    <n v="3"/>
    <n v="106.630888"/>
    <n v="319.89266399999997"/>
    <n v="35.972663999999952"/>
    <x v="31"/>
    <d v="2021-02-21T00:00:00"/>
    <s v="Cash"/>
    <n v="5.5"/>
    <s v="Etobicoke"/>
  </r>
  <r>
    <s v="549-03-9315"/>
    <x v="2"/>
    <s v="Normal"/>
    <s v="Male"/>
    <x v="5"/>
    <n v="94.87"/>
    <n v="8"/>
    <n v="106.09312100000001"/>
    <n v="848.74496800000009"/>
    <n v="89.784968000000049"/>
    <x v="37"/>
    <d v="2021-02-12T00:00:00"/>
    <s v="Ewallet"/>
    <n v="8.6999999999999993"/>
    <s v="Mississauga"/>
  </r>
  <r>
    <s v="790-29-1172"/>
    <x v="2"/>
    <s v="Normal"/>
    <s v="Female"/>
    <x v="4"/>
    <n v="57.34"/>
    <n v="3"/>
    <n v="60.063650000000003"/>
    <n v="180.19095000000002"/>
    <n v="8.1709500000000048"/>
    <x v="94"/>
    <d v="2021-03-10T00:00:00"/>
    <s v="Credit card"/>
    <n v="7.9"/>
    <s v="Mississauga"/>
  </r>
  <r>
    <s v="239-36-3640"/>
    <x v="2"/>
    <s v="Normal"/>
    <s v="Male"/>
    <x v="1"/>
    <n v="45.35"/>
    <n v="6"/>
    <n v="51.095845000000004"/>
    <n v="306.57507000000004"/>
    <n v="34.475070000000017"/>
    <x v="98"/>
    <d v="2021-01-31T00:00:00"/>
    <s v="Ewallet"/>
    <n v="6.1"/>
    <s v="Toronto"/>
  </r>
  <r>
    <s v="468-01-2051"/>
    <x v="2"/>
    <s v="Normal"/>
    <s v="Male"/>
    <x v="4"/>
    <n v="62.08"/>
    <n v="7"/>
    <n v="65.028800000000004"/>
    <n v="455.20160000000004"/>
    <n v="20.641600000000039"/>
    <x v="17"/>
    <d v="2021-03-06T00:00:00"/>
    <s v="Ewallet"/>
    <n v="5.4"/>
    <s v="Toronto"/>
  </r>
  <r>
    <s v="389-25-3394"/>
    <x v="1"/>
    <s v="Normal"/>
    <s v="Male"/>
    <x v="1"/>
    <n v="11.81"/>
    <n v="5"/>
    <n v="13.306327000000001"/>
    <n v="66.531635000000009"/>
    <n v="7.4816350000000043"/>
    <x v="98"/>
    <d v="2021-02-17T00:00:00"/>
    <s v="Cash"/>
    <n v="9.4"/>
    <s v="Scarborough"/>
  </r>
  <r>
    <s v="279-62-1445"/>
    <x v="1"/>
    <s v="Member"/>
    <s v="Female"/>
    <x v="5"/>
    <n v="12.54"/>
    <n v="1"/>
    <n v="14.023482"/>
    <n v="14.023482"/>
    <n v="1.4834820000000004"/>
    <x v="73"/>
    <d v="2021-02-21T00:00:00"/>
    <s v="Cash"/>
    <n v="8.1999999999999993"/>
    <s v="Brampton"/>
  </r>
  <r>
    <s v="213-72-6612"/>
    <x v="0"/>
    <s v="Normal"/>
    <s v="Male"/>
    <x v="4"/>
    <n v="43.25"/>
    <n v="2"/>
    <n v="45.304375"/>
    <n v="90.608750000000001"/>
    <n v="4.1087500000000006"/>
    <x v="85"/>
    <d v="2021-03-20T00:00:00"/>
    <s v="Cash"/>
    <n v="6.2"/>
    <s v="Toronto"/>
  </r>
  <r>
    <s v="746-68-6593"/>
    <x v="1"/>
    <s v="Member"/>
    <s v="Female"/>
    <x v="3"/>
    <n v="87.16"/>
    <n v="2"/>
    <n v="103.18872399999999"/>
    <n v="206.37744799999999"/>
    <n v="32.057447999999994"/>
    <x v="63"/>
    <d v="2021-01-11T00:00:00"/>
    <s v="Credit card"/>
    <n v="9.6999999999999993"/>
    <s v="Brampton"/>
  </r>
  <r>
    <s v="836-82-5858"/>
    <x v="2"/>
    <s v="Member"/>
    <s v="Male"/>
    <x v="0"/>
    <n v="69.37"/>
    <n v="9"/>
    <n v="76.216819000000001"/>
    <n v="685.95137099999999"/>
    <n v="61.621370999999954"/>
    <x v="64"/>
    <d v="2021-01-26T00:00:00"/>
    <s v="Ewallet"/>
    <n v="4"/>
    <s v="Mississauga"/>
  </r>
  <r>
    <s v="583-72-1480"/>
    <x v="1"/>
    <s v="Member"/>
    <s v="Male"/>
    <x v="1"/>
    <n v="37.06"/>
    <n v="4"/>
    <n v="41.755502"/>
    <n v="167.022008"/>
    <n v="18.78200799999999"/>
    <x v="6"/>
    <d v="2021-01-31T00:00:00"/>
    <s v="Ewallet"/>
    <n v="9.6999999999999993"/>
    <s v="Brampton"/>
  </r>
  <r>
    <s v="466-61-5506"/>
    <x v="2"/>
    <s v="Member"/>
    <s v="Female"/>
    <x v="1"/>
    <n v="90.7"/>
    <n v="6"/>
    <n v="102.19169000000001"/>
    <n v="613.15014000000008"/>
    <n v="68.950140000000033"/>
    <x v="98"/>
    <d v="2021-02-26T00:00:00"/>
    <s v="Cash"/>
    <n v="5.3"/>
    <s v="Mississauga"/>
  </r>
  <r>
    <s v="721-86-6247"/>
    <x v="0"/>
    <s v="Normal"/>
    <s v="Female"/>
    <x v="2"/>
    <n v="63.42"/>
    <n v="8"/>
    <n v="77.023589999999999"/>
    <n v="616.18871999999999"/>
    <n v="108.82871999999998"/>
    <x v="78"/>
    <d v="2021-03-11T00:00:00"/>
    <s v="Ewallet"/>
    <n v="7.4"/>
    <s v="Toronto"/>
  </r>
  <r>
    <s v="289-65-5721"/>
    <x v="2"/>
    <s v="Normal"/>
    <s v="Female"/>
    <x v="5"/>
    <n v="81.37"/>
    <n v="2"/>
    <n v="90.996071000000001"/>
    <n v="181.992142"/>
    <n v="19.252141999999992"/>
    <x v="99"/>
    <d v="2021-01-26T00:00:00"/>
    <s v="Cash"/>
    <n v="6.5"/>
    <s v="Mississauga"/>
  </r>
  <r>
    <s v="545-46-3100"/>
    <x v="2"/>
    <s v="Member"/>
    <s v="Female"/>
    <x v="1"/>
    <n v="10.59"/>
    <n v="3"/>
    <n v="11.931753"/>
    <n v="35.795259000000001"/>
    <n v="4.0252590000000019"/>
    <x v="98"/>
    <d v="2021-03-12T00:00:00"/>
    <s v="Credit card"/>
    <n v="8.6999999999999993"/>
    <s v="Mississauga"/>
  </r>
  <r>
    <s v="418-02-5978"/>
    <x v="2"/>
    <s v="Normal"/>
    <s v="Female"/>
    <x v="0"/>
    <n v="84.09"/>
    <n v="9"/>
    <n v="92.389683000000005"/>
    <n v="831.50714700000003"/>
    <n v="74.697146999999973"/>
    <x v="14"/>
    <d v="2021-02-11T00:00:00"/>
    <s v="Cash"/>
    <n v="8"/>
    <s v="Mississauga"/>
  </r>
  <r>
    <s v="269-04-5750"/>
    <x v="2"/>
    <s v="Member"/>
    <s v="Male"/>
    <x v="5"/>
    <n v="73.819999999999993"/>
    <n v="4"/>
    <n v="82.552905999999993"/>
    <n v="330.21162399999997"/>
    <n v="34.931623999999999"/>
    <x v="79"/>
    <d v="2021-02-21T00:00:00"/>
    <s v="Cash"/>
    <n v="6.7"/>
    <s v="Toronto"/>
  </r>
  <r>
    <s v="157-13-5295"/>
    <x v="0"/>
    <s v="Member"/>
    <s v="Male"/>
    <x v="0"/>
    <n v="51.94"/>
    <n v="10"/>
    <n v="57.066477999999996"/>
    <n v="570.66477999999995"/>
    <n v="51.264779999999973"/>
    <x v="14"/>
    <d v="2021-03-09T00:00:00"/>
    <s v="Ewallet"/>
    <n v="6.5"/>
    <s v="Toronto"/>
  </r>
  <r>
    <s v="645-78-8093"/>
    <x v="0"/>
    <s v="Normal"/>
    <s v="Female"/>
    <x v="3"/>
    <n v="93.14"/>
    <n v="2"/>
    <n v="110.268446"/>
    <n v="220.53689199999999"/>
    <n v="34.256891999999993"/>
    <x v="39"/>
    <d v="2021-01-20T00:00:00"/>
    <s v="Ewallet"/>
    <n v="4.0999999999999996"/>
    <s v="Toronto"/>
  </r>
  <r>
    <s v="211-30-9270"/>
    <x v="1"/>
    <s v="Normal"/>
    <s v="Male"/>
    <x v="0"/>
    <n v="17.41"/>
    <n v="5"/>
    <n v="19.128367000000001"/>
    <n v="95.641835"/>
    <n v="8.5918350000000032"/>
    <x v="20"/>
    <d v="2021-01-28T00:00:00"/>
    <s v="Credit card"/>
    <n v="4.9000000000000004"/>
    <s v="Scarborough"/>
  </r>
  <r>
    <s v="755-12-3214"/>
    <x v="1"/>
    <s v="Member"/>
    <s v="Female"/>
    <x v="5"/>
    <n v="44.22"/>
    <n v="5"/>
    <n v="49.451225999999998"/>
    <n v="247.25612999999998"/>
    <n v="26.15612999999999"/>
    <x v="100"/>
    <d v="2021-03-05T00:00:00"/>
    <s v="Credit card"/>
    <n v="8.6"/>
    <s v="Scarborough"/>
  </r>
  <r>
    <s v="346-84-3103"/>
    <x v="2"/>
    <s v="Member"/>
    <s v="Female"/>
    <x v="1"/>
    <n v="13.22"/>
    <n v="5"/>
    <n v="14.894974000000001"/>
    <n v="74.47487000000001"/>
    <n v="8.3748700000000014"/>
    <x v="5"/>
    <d v="2021-03-02T00:00:00"/>
    <s v="Cash"/>
    <n v="4.3"/>
    <s v="Toronto"/>
  </r>
  <r>
    <s v="478-06-7835"/>
    <x v="0"/>
    <s v="Normal"/>
    <s v="Male"/>
    <x v="5"/>
    <n v="89.69"/>
    <n v="1"/>
    <n v="100.300327"/>
    <n v="100.300327"/>
    <n v="10.610326999999998"/>
    <x v="101"/>
    <d v="2021-01-11T00:00:00"/>
    <s v="Ewallet"/>
    <n v="4.9000000000000004"/>
    <s v="Etobicoke"/>
  </r>
  <r>
    <s v="540-11-4336"/>
    <x v="0"/>
    <s v="Normal"/>
    <s v="Male"/>
    <x v="4"/>
    <n v="24.94"/>
    <n v="9"/>
    <n v="26.124650000000003"/>
    <n v="235.12185000000002"/>
    <n v="10.661850000000015"/>
    <x v="102"/>
    <d v="2021-01-11T00:00:00"/>
    <s v="Credit card"/>
    <n v="5.6"/>
    <s v="Toronto"/>
  </r>
  <r>
    <s v="448-81-5016"/>
    <x v="0"/>
    <s v="Normal"/>
    <s v="Male"/>
    <x v="0"/>
    <n v="59.77"/>
    <n v="2"/>
    <n v="65.669299000000009"/>
    <n v="131.33859800000002"/>
    <n v="11.798598000000013"/>
    <x v="80"/>
    <d v="2021-03-11T00:00:00"/>
    <s v="Credit card"/>
    <n v="5.8"/>
    <s v="Etobicoke"/>
  </r>
  <r>
    <s v="142-72-4741"/>
    <x v="1"/>
    <s v="Member"/>
    <s v="Male"/>
    <x v="5"/>
    <n v="93.2"/>
    <n v="2"/>
    <n v="104.22556"/>
    <n v="208.45112"/>
    <n v="22.051119999999997"/>
    <x v="67"/>
    <d v="2021-02-28T00:00:00"/>
    <s v="Credit card"/>
    <n v="6"/>
    <s v="Scarborough"/>
  </r>
  <r>
    <s v="217-58-1179"/>
    <x v="0"/>
    <s v="Member"/>
    <s v="Male"/>
    <x v="2"/>
    <n v="62.65"/>
    <n v="4"/>
    <n v="76.088425000000001"/>
    <n v="304.3537"/>
    <n v="53.753700000000009"/>
    <x v="92"/>
    <d v="2021-01-05T00:00:00"/>
    <s v="Cash"/>
    <n v="4.2"/>
    <s v="Toronto"/>
  </r>
  <r>
    <s v="376-02-8238"/>
    <x v="2"/>
    <s v="Normal"/>
    <s v="Male"/>
    <x v="2"/>
    <n v="93.87"/>
    <n v="8"/>
    <n v="114.005115"/>
    <n v="912.04092000000003"/>
    <n v="161.08091999999999"/>
    <x v="23"/>
    <d v="2021-02-02T00:00:00"/>
    <s v="Credit card"/>
    <n v="8.3000000000000007"/>
    <s v="Toronto"/>
  </r>
  <r>
    <s v="530-90-9855"/>
    <x v="0"/>
    <s v="Member"/>
    <s v="Male"/>
    <x v="2"/>
    <n v="47.59"/>
    <n v="8"/>
    <n v="57.798055000000005"/>
    <n v="462.38444000000004"/>
    <n v="81.664440000000013"/>
    <x v="21"/>
    <d v="2021-01-01T00:00:00"/>
    <s v="Cash"/>
    <n v="5.7"/>
    <s v="Toronto"/>
  </r>
  <r>
    <s v="866-05-7563"/>
    <x v="2"/>
    <s v="Member"/>
    <s v="Female"/>
    <x v="1"/>
    <n v="81.400000000000006"/>
    <n v="3"/>
    <n v="91.713380000000001"/>
    <n v="275.14013999999997"/>
    <n v="30.940139999999957"/>
    <x v="31"/>
    <d v="2021-02-09T00:00:00"/>
    <s v="Cash"/>
    <n v="4.8"/>
    <s v="Toronto"/>
  </r>
  <r>
    <s v="604-70-6476"/>
    <x v="0"/>
    <s v="Member"/>
    <s v="Male"/>
    <x v="5"/>
    <n v="17.940000000000001"/>
    <n v="5"/>
    <n v="20.062302000000003"/>
    <n v="100.31151000000001"/>
    <n v="10.61151000000001"/>
    <x v="103"/>
    <d v="2021-01-23T00:00:00"/>
    <s v="Ewallet"/>
    <n v="6.8"/>
    <s v="Toronto"/>
  </r>
  <r>
    <s v="799-71-1548"/>
    <x v="0"/>
    <s v="Member"/>
    <s v="Male"/>
    <x v="1"/>
    <n v="77.72"/>
    <n v="4"/>
    <n v="87.567124000000007"/>
    <n v="350.26849600000003"/>
    <n v="39.388496000000032"/>
    <x v="104"/>
    <d v="2021-01-07T00:00:00"/>
    <s v="Credit card"/>
    <n v="8.8000000000000007"/>
    <s v="Toronto"/>
  </r>
  <r>
    <s v="785-13-7708"/>
    <x v="2"/>
    <s v="Normal"/>
    <s v="Male"/>
    <x v="4"/>
    <n v="73.06"/>
    <n v="7"/>
    <n v="76.530349999999999"/>
    <n v="535.71244999999999"/>
    <n v="24.292449999999974"/>
    <x v="30"/>
    <d v="2021-01-14T00:00:00"/>
    <s v="Credit card"/>
    <n v="4.2"/>
    <s v="Toronto"/>
  </r>
  <r>
    <s v="845-51-0542"/>
    <x v="2"/>
    <s v="Member"/>
    <s v="Male"/>
    <x v="4"/>
    <n v="46.55"/>
    <n v="9"/>
    <n v="48.761125"/>
    <n v="438.85012499999999"/>
    <n v="19.900125000000003"/>
    <x v="85"/>
    <d v="2021-02-02T00:00:00"/>
    <s v="Ewallet"/>
    <n v="6.4"/>
    <s v="Mississauga"/>
  </r>
  <r>
    <s v="662-47-5456"/>
    <x v="1"/>
    <s v="Member"/>
    <s v="Male"/>
    <x v="5"/>
    <n v="35.19"/>
    <n v="10"/>
    <n v="39.352976999999996"/>
    <n v="393.52976999999998"/>
    <n v="41.629770000000008"/>
    <x v="66"/>
    <d v="2021-03-17T00:00:00"/>
    <s v="Credit card"/>
    <n v="8.4"/>
    <s v="Brampton"/>
  </r>
  <r>
    <s v="883-17-4236"/>
    <x v="1"/>
    <s v="Normal"/>
    <s v="Female"/>
    <x v="3"/>
    <n v="14.39"/>
    <n v="2"/>
    <n v="17.036321000000001"/>
    <n v="34.072642000000002"/>
    <n v="5.2926420000000007"/>
    <x v="77"/>
    <d v="2021-03-02T00:00:00"/>
    <s v="Credit card"/>
    <n v="7.2"/>
    <s v="Scarborough"/>
  </r>
  <r>
    <s v="290-68-2984"/>
    <x v="0"/>
    <s v="Normal"/>
    <s v="Male"/>
    <x v="2"/>
    <n v="23.75"/>
    <n v="4"/>
    <n v="28.844374999999999"/>
    <n v="115.3775"/>
    <n v="20.377499999999998"/>
    <x v="23"/>
    <d v="2021-03-16T00:00:00"/>
    <s v="Cash"/>
    <n v="5.2"/>
    <s v="Etobicoke"/>
  </r>
  <r>
    <s v="704-11-6354"/>
    <x v="0"/>
    <s v="Member"/>
    <s v="Male"/>
    <x v="2"/>
    <n v="58.9"/>
    <n v="8"/>
    <n v="71.534049999999993"/>
    <n v="572.27239999999995"/>
    <n v="101.07239999999996"/>
    <x v="32"/>
    <d v="2021-01-06T00:00:00"/>
    <s v="Cash"/>
    <n v="8.9"/>
    <s v="Etobicoke"/>
  </r>
  <r>
    <s v="110-48-7033"/>
    <x v="2"/>
    <s v="Member"/>
    <s v="Male"/>
    <x v="5"/>
    <n v="32.619999999999997"/>
    <n v="4"/>
    <n v="36.478946000000001"/>
    <n v="145.915784"/>
    <n v="15.435784000000012"/>
    <x v="103"/>
    <d v="2021-01-29T00:00:00"/>
    <s v="Cash"/>
    <n v="9"/>
    <s v="Mississauga"/>
  </r>
  <r>
    <s v="366-93-0948"/>
    <x v="0"/>
    <s v="Member"/>
    <s v="Male"/>
    <x v="1"/>
    <n v="66.349999999999994"/>
    <n v="1"/>
    <n v="74.756544999999988"/>
    <n v="74.756544999999988"/>
    <n v="8.4065449999999942"/>
    <x v="6"/>
    <d v="2021-01-31T00:00:00"/>
    <s v="Credit card"/>
    <n v="9.6999999999999993"/>
    <s v="Etobicoke"/>
  </r>
  <r>
    <s v="729-09-9681"/>
    <x v="0"/>
    <s v="Member"/>
    <s v="Male"/>
    <x v="2"/>
    <n v="25.91"/>
    <n v="6"/>
    <n v="31.467694999999999"/>
    <n v="188.80617000000001"/>
    <n v="33.346170000000001"/>
    <x v="7"/>
    <d v="2021-02-05T00:00:00"/>
    <s v="Ewallet"/>
    <n v="8.6999999999999993"/>
    <s v="Toronto"/>
  </r>
  <r>
    <s v="151-16-1484"/>
    <x v="0"/>
    <s v="Member"/>
    <s v="Male"/>
    <x v="1"/>
    <n v="32.25"/>
    <n v="4"/>
    <n v="36.336075000000001"/>
    <n v="145.3443"/>
    <n v="16.344300000000004"/>
    <x v="19"/>
    <d v="2021-02-13T00:00:00"/>
    <s v="Ewallet"/>
    <n v="6.5"/>
    <s v="Etobicoke"/>
  </r>
  <r>
    <s v="380-94-4661"/>
    <x v="1"/>
    <s v="Member"/>
    <s v="Male"/>
    <x v="1"/>
    <n v="65.94"/>
    <n v="4"/>
    <n v="74.294597999999993"/>
    <n v="297.17839199999997"/>
    <n v="33.418391999999983"/>
    <x v="11"/>
    <d v="2021-02-07T00:00:00"/>
    <s v="Credit card"/>
    <n v="6.9"/>
    <s v="Brampton"/>
  </r>
  <r>
    <s v="850-41-9669"/>
    <x v="0"/>
    <s v="Normal"/>
    <s v="Female"/>
    <x v="1"/>
    <n v="75.06"/>
    <n v="9"/>
    <n v="84.570102000000006"/>
    <n v="761.13091800000007"/>
    <n v="85.590918000000102"/>
    <x v="105"/>
    <d v="2021-03-19T00:00:00"/>
    <s v="Ewallet"/>
    <n v="6.2"/>
    <s v="Etobicoke"/>
  </r>
  <r>
    <s v="821-07-3596"/>
    <x v="1"/>
    <s v="Normal"/>
    <s v="Female"/>
    <x v="5"/>
    <n v="16.45"/>
    <n v="4"/>
    <n v="18.396034999999998"/>
    <n v="73.584139999999991"/>
    <n v="7.7841399999999936"/>
    <x v="10"/>
    <d v="2021-03-07T00:00:00"/>
    <s v="Ewallet"/>
    <n v="5.6"/>
    <s v="Scarborough"/>
  </r>
  <r>
    <s v="655-85-5130"/>
    <x v="2"/>
    <s v="Member"/>
    <s v="Female"/>
    <x v="5"/>
    <n v="38.299999999999997"/>
    <n v="4"/>
    <n v="42.830889999999997"/>
    <n v="171.32355999999999"/>
    <n v="18.123559999999998"/>
    <x v="67"/>
    <d v="2021-03-13T00:00:00"/>
    <s v="Cash"/>
    <n v="5.7"/>
    <s v="Mississauga"/>
  </r>
  <r>
    <s v="447-15-7839"/>
    <x v="0"/>
    <s v="Member"/>
    <s v="Female"/>
    <x v="3"/>
    <n v="22.24"/>
    <n v="10"/>
    <n v="26.329935999999996"/>
    <n v="263.29935999999998"/>
    <n v="40.899360000000001"/>
    <x v="28"/>
    <d v="2021-02-09T00:00:00"/>
    <s v="Cash"/>
    <n v="4.2"/>
    <s v="Toronto"/>
  </r>
  <r>
    <s v="154-74-7179"/>
    <x v="2"/>
    <s v="Normal"/>
    <s v="Male"/>
    <x v="3"/>
    <n v="54.45"/>
    <n v="1"/>
    <n v="64.463355000000007"/>
    <n v="64.463355000000007"/>
    <n v="10.013355000000004"/>
    <x v="22"/>
    <d v="2021-02-26T00:00:00"/>
    <s v="Ewallet"/>
    <n v="7.9"/>
    <s v="Mississauga"/>
  </r>
  <r>
    <s v="253-12-6086"/>
    <x v="0"/>
    <s v="Member"/>
    <s v="Female"/>
    <x v="3"/>
    <n v="98.4"/>
    <n v="7"/>
    <n v="116.49576"/>
    <n v="815.47032000000002"/>
    <n v="126.67031999999995"/>
    <x v="53"/>
    <d v="2021-03-12T00:00:00"/>
    <s v="Credit card"/>
    <n v="8.6999999999999993"/>
    <s v="Toronto"/>
  </r>
  <r>
    <s v="808-65-0703"/>
    <x v="1"/>
    <s v="Normal"/>
    <s v="Male"/>
    <x v="2"/>
    <n v="35.47"/>
    <n v="4"/>
    <n v="43.078314999999996"/>
    <n v="172.31325999999999"/>
    <n v="30.43325999999999"/>
    <x v="78"/>
    <d v="2021-03-14T00:00:00"/>
    <s v="Credit card"/>
    <n v="6.9"/>
    <s v="Scarborough"/>
  </r>
  <r>
    <s v="571-94-0759"/>
    <x v="2"/>
    <s v="Member"/>
    <s v="Female"/>
    <x v="4"/>
    <n v="74.599999999999994"/>
    <n v="10"/>
    <n v="78.143499999999989"/>
    <n v="781.43499999999995"/>
    <n v="35.434999999999945"/>
    <x v="9"/>
    <d v="2021-01-08T00:00:00"/>
    <s v="Cash"/>
    <n v="9.5"/>
    <s v="Mississauga"/>
  </r>
  <r>
    <s v="144-51-6085"/>
    <x v="0"/>
    <s v="Member"/>
    <s v="Male"/>
    <x v="2"/>
    <n v="70.739999999999995"/>
    <n v="4"/>
    <n v="85.913729999999987"/>
    <n v="343.65491999999995"/>
    <n v="60.694919999999968"/>
    <x v="32"/>
    <d v="2021-01-05T00:00:00"/>
    <s v="Credit card"/>
    <n v="4.4000000000000004"/>
    <s v="Toronto"/>
  </r>
  <r>
    <s v="731-14-2199"/>
    <x v="0"/>
    <s v="Member"/>
    <s v="Female"/>
    <x v="2"/>
    <n v="35.54"/>
    <n v="10"/>
    <n v="43.163330000000002"/>
    <n v="431.63330000000002"/>
    <n v="76.233300000000042"/>
    <x v="70"/>
    <d v="2021-01-04T00:00:00"/>
    <s v="Ewallet"/>
    <n v="7"/>
    <s v="Toronto"/>
  </r>
  <r>
    <s v="783-09-1637"/>
    <x v="2"/>
    <s v="Normal"/>
    <s v="Female"/>
    <x v="3"/>
    <n v="67.430000000000007"/>
    <n v="5"/>
    <n v="79.830377000000013"/>
    <n v="399.15188500000005"/>
    <n v="62.001885000000016"/>
    <x v="28"/>
    <d v="2021-03-06T00:00:00"/>
    <s v="Ewallet"/>
    <n v="6.3"/>
    <s v="Mississauga"/>
  </r>
  <r>
    <s v="687-15-1097"/>
    <x v="1"/>
    <s v="Member"/>
    <s v="Female"/>
    <x v="0"/>
    <n v="21.12"/>
    <n v="2"/>
    <n v="23.204544000000002"/>
    <n v="46.409088000000004"/>
    <n v="4.1690880000000021"/>
    <x v="26"/>
    <d v="2021-01-03T00:00:00"/>
    <s v="Cash"/>
    <n v="9.6999999999999993"/>
    <s v="Brampton"/>
  </r>
  <r>
    <s v="126-54-1082"/>
    <x v="0"/>
    <s v="Member"/>
    <s v="Female"/>
    <x v="2"/>
    <n v="21.54"/>
    <n v="9"/>
    <n v="26.160329999999998"/>
    <n v="235.44296999999997"/>
    <n v="41.582969999999989"/>
    <x v="23"/>
    <d v="2021-01-07T00:00:00"/>
    <s v="Credit card"/>
    <n v="8.8000000000000007"/>
    <s v="Toronto"/>
  </r>
  <r>
    <s v="633-91-1052"/>
    <x v="0"/>
    <s v="Normal"/>
    <s v="Female"/>
    <x v="2"/>
    <n v="12.03"/>
    <n v="2"/>
    <n v="14.610434999999999"/>
    <n v="29.220869999999998"/>
    <n v="5.1608699999999992"/>
    <x v="23"/>
    <d v="2021-01-27T00:00:00"/>
    <s v="Cash"/>
    <n v="5.0999999999999996"/>
    <s v="Etobicoke"/>
  </r>
  <r>
    <s v="477-24-6490"/>
    <x v="2"/>
    <s v="Normal"/>
    <s v="Female"/>
    <x v="0"/>
    <n v="99.71"/>
    <n v="6"/>
    <n v="109.55137699999999"/>
    <n v="657.3082619999999"/>
    <n v="59.048261999999909"/>
    <x v="106"/>
    <d v="2021-02-26T00:00:00"/>
    <s v="Ewallet"/>
    <n v="7.9"/>
    <s v="Mississauga"/>
  </r>
  <r>
    <s v="566-19-5475"/>
    <x v="2"/>
    <s v="Normal"/>
    <s v="Male"/>
    <x v="5"/>
    <n v="47.97"/>
    <n v="7"/>
    <n v="53.644851000000003"/>
    <n v="375.513957"/>
    <n v="39.723957000000041"/>
    <x v="75"/>
    <d v="2021-01-07T00:00:00"/>
    <s v="Cash"/>
    <n v="6.2"/>
    <s v="Mississauga"/>
  </r>
  <r>
    <s v="526-86-8552"/>
    <x v="1"/>
    <s v="Member"/>
    <s v="Female"/>
    <x v="2"/>
    <n v="21.82"/>
    <n v="10"/>
    <n v="26.500389999999999"/>
    <n v="265.00389999999999"/>
    <n v="46.803899999999999"/>
    <x v="7"/>
    <d v="2021-01-07T00:00:00"/>
    <s v="Cash"/>
    <n v="7.1"/>
    <s v="Brampton"/>
  </r>
  <r>
    <s v="376-56-3573"/>
    <x v="1"/>
    <s v="Normal"/>
    <s v="Female"/>
    <x v="5"/>
    <n v="95.42"/>
    <n v="4"/>
    <n v="106.708186"/>
    <n v="426.83274399999999"/>
    <n v="45.152743999999984"/>
    <x v="100"/>
    <d v="2021-02-02T00:00:00"/>
    <s v="Ewallet"/>
    <n v="6.4"/>
    <s v="Brampton"/>
  </r>
  <r>
    <s v="537-72-0426"/>
    <x v="1"/>
    <s v="Member"/>
    <s v="Male"/>
    <x v="5"/>
    <n v="70.989999999999995"/>
    <n v="10"/>
    <n v="79.388116999999994"/>
    <n v="793.88116999999988"/>
    <n v="83.981169999999906"/>
    <x v="107"/>
    <d v="2021-03-20T00:00:00"/>
    <s v="Cash"/>
    <n v="5.7"/>
    <s v="Brampton"/>
  </r>
  <r>
    <s v="828-61-5674"/>
    <x v="0"/>
    <s v="Member"/>
    <s v="Male"/>
    <x v="3"/>
    <n v="44.02"/>
    <n v="10"/>
    <n v="52.115278000000004"/>
    <n v="521.15278000000001"/>
    <n v="80.952779999999962"/>
    <x v="53"/>
    <d v="2021-03-20T00:00:00"/>
    <s v="Credit card"/>
    <n v="9.6"/>
    <s v="Etobicoke"/>
  </r>
  <r>
    <s v="136-08-6195"/>
    <x v="0"/>
    <s v="Normal"/>
    <s v="Female"/>
    <x v="2"/>
    <n v="69.959999999999994"/>
    <n v="8"/>
    <n v="84.966419999999999"/>
    <n v="679.73136"/>
    <n v="120.05136000000005"/>
    <x v="69"/>
    <d v="2021-02-15T00:00:00"/>
    <s v="Credit card"/>
    <n v="6.4"/>
    <s v="Etobicoke"/>
  </r>
  <r>
    <s v="523-38-0215"/>
    <x v="1"/>
    <s v="Normal"/>
    <s v="Male"/>
    <x v="2"/>
    <n v="37"/>
    <n v="1"/>
    <n v="44.936500000000002"/>
    <n v="44.936500000000002"/>
    <n v="7.9365000000000023"/>
    <x v="92"/>
    <d v="2021-03-06T00:00:00"/>
    <s v="Credit card"/>
    <n v="7.9"/>
    <s v="Brampton"/>
  </r>
  <r>
    <s v="490-29-1201"/>
    <x v="0"/>
    <s v="Normal"/>
    <s v="Female"/>
    <x v="3"/>
    <n v="15.34"/>
    <n v="1"/>
    <n v="18.161026"/>
    <n v="18.161026"/>
    <n v="2.8210259999999998"/>
    <x v="63"/>
    <d v="2021-01-06T00:00:00"/>
    <s v="Cash"/>
    <n v="6.5"/>
    <s v="Toronto"/>
  </r>
  <r>
    <s v="667-92-0055"/>
    <x v="0"/>
    <s v="Member"/>
    <s v="Male"/>
    <x v="0"/>
    <n v="99.83"/>
    <n v="6"/>
    <n v="109.683221"/>
    <n v="658.09932600000002"/>
    <n v="59.119326000000001"/>
    <x v="95"/>
    <d v="2021-03-04T00:00:00"/>
    <s v="Ewallet"/>
    <n v="8.5"/>
    <s v="Toronto"/>
  </r>
  <r>
    <s v="565-17-3836"/>
    <x v="0"/>
    <s v="Member"/>
    <s v="Female"/>
    <x v="0"/>
    <n v="47.67"/>
    <n v="4"/>
    <n v="52.375028999999998"/>
    <n v="209.50011599999999"/>
    <n v="18.820115999999985"/>
    <x v="64"/>
    <d v="2021-03-12T00:00:00"/>
    <s v="Cash"/>
    <n v="9.1"/>
    <s v="Toronto"/>
  </r>
  <r>
    <s v="498-41-1961"/>
    <x v="2"/>
    <s v="Normal"/>
    <s v="Male"/>
    <x v="0"/>
    <n v="66.680000000000007"/>
    <n v="5"/>
    <n v="73.261316000000008"/>
    <n v="366.30658000000005"/>
    <n v="32.906580000000019"/>
    <x v="26"/>
    <d v="2021-02-20T00:00:00"/>
    <s v="Cash"/>
    <n v="7.6"/>
    <s v="Mississauga"/>
  </r>
  <r>
    <s v="593-95-4461"/>
    <x v="1"/>
    <s v="Member"/>
    <s v="Male"/>
    <x v="2"/>
    <n v="74.86"/>
    <n v="1"/>
    <n v="90.917469999999994"/>
    <n v="90.917469999999994"/>
    <n v="16.057469999999995"/>
    <x v="78"/>
    <d v="2021-03-24T00:00:00"/>
    <s v="Cash"/>
    <n v="6.9"/>
    <s v="Scarborough"/>
  </r>
  <r>
    <s v="226-71-3580"/>
    <x v="1"/>
    <s v="Normal"/>
    <s v="Female"/>
    <x v="3"/>
    <n v="23.75"/>
    <n v="9"/>
    <n v="28.117625"/>
    <n v="253.05862500000001"/>
    <n v="39.308625000000006"/>
    <x v="28"/>
    <d v="2021-01-31T00:00:00"/>
    <s v="Cash"/>
    <n v="9.5"/>
    <s v="Scarborough"/>
  </r>
  <r>
    <s v="283-79-9594"/>
    <x v="2"/>
    <s v="Normal"/>
    <s v="Female"/>
    <x v="4"/>
    <n v="48.51"/>
    <n v="7"/>
    <n v="50.814225"/>
    <n v="355.69957499999998"/>
    <n v="16.129574999999988"/>
    <x v="33"/>
    <d v="2021-01-25T00:00:00"/>
    <s v="Credit card"/>
    <n v="5.2"/>
    <s v="Toronto"/>
  </r>
  <r>
    <s v="430-60-3493"/>
    <x v="0"/>
    <s v="Member"/>
    <s v="Female"/>
    <x v="2"/>
    <n v="94.88"/>
    <n v="7"/>
    <n v="115.23175999999999"/>
    <n v="806.62231999999995"/>
    <n v="142.46231999999998"/>
    <x v="23"/>
    <d v="2021-02-03T00:00:00"/>
    <s v="Cash"/>
    <n v="4.2"/>
    <s v="Toronto"/>
  </r>
  <r>
    <s v="139-20-0155"/>
    <x v="2"/>
    <s v="Member"/>
    <s v="Male"/>
    <x v="1"/>
    <n v="40.299999999999997"/>
    <n v="10"/>
    <n v="45.406009999999995"/>
    <n v="454.06009999999992"/>
    <n v="51.06009999999992"/>
    <x v="31"/>
    <d v="2021-01-24T00:00:00"/>
    <s v="Credit card"/>
    <n v="7"/>
    <s v="Toronto"/>
  </r>
  <r>
    <s v="558-80-4082"/>
    <x v="1"/>
    <s v="Normal"/>
    <s v="Male"/>
    <x v="1"/>
    <n v="27.85"/>
    <n v="7"/>
    <n v="31.378595000000001"/>
    <n v="219.65016500000002"/>
    <n v="24.700164999999998"/>
    <x v="1"/>
    <d v="2021-03-14T00:00:00"/>
    <s v="Ewallet"/>
    <n v="6"/>
    <s v="Scarborough"/>
  </r>
  <r>
    <s v="278-97-7759"/>
    <x v="0"/>
    <s v="Member"/>
    <s v="Female"/>
    <x v="1"/>
    <n v="62.48"/>
    <n v="1"/>
    <n v="70.396215999999995"/>
    <n v="70.396215999999995"/>
    <n v="7.9162159999999986"/>
    <x v="1"/>
    <d v="2021-02-18T00:00:00"/>
    <s v="Cash"/>
    <n v="4.7"/>
    <s v="Toronto"/>
  </r>
  <r>
    <s v="316-68-6352"/>
    <x v="0"/>
    <s v="Member"/>
    <s v="Female"/>
    <x v="4"/>
    <n v="36.36"/>
    <n v="2"/>
    <n v="38.0871"/>
    <n v="76.174199999999999"/>
    <n v="3.4542000000000002"/>
    <x v="25"/>
    <d v="2021-01-21T00:00:00"/>
    <s v="Cash"/>
    <n v="7.1"/>
    <s v="Etobicoke"/>
  </r>
  <r>
    <s v="585-03-5943"/>
    <x v="2"/>
    <s v="Normal"/>
    <s v="Male"/>
    <x v="0"/>
    <n v="18.11"/>
    <n v="10"/>
    <n v="19.897456999999999"/>
    <n v="198.97457"/>
    <n v="17.874570000000006"/>
    <x v="20"/>
    <d v="2021-03-13T00:00:00"/>
    <s v="Ewallet"/>
    <n v="5.9"/>
    <s v="Toronto"/>
  </r>
  <r>
    <s v="211-05-0490"/>
    <x v="1"/>
    <s v="Member"/>
    <s v="Female"/>
    <x v="1"/>
    <n v="51.92"/>
    <n v="5"/>
    <n v="58.498264000000006"/>
    <n v="292.49132000000003"/>
    <n v="32.891320000000007"/>
    <x v="5"/>
    <d v="2021-03-03T00:00:00"/>
    <s v="Cash"/>
    <n v="7.5"/>
    <s v="Scarborough"/>
  </r>
  <r>
    <s v="727-75-6477"/>
    <x v="1"/>
    <s v="Normal"/>
    <s v="Male"/>
    <x v="1"/>
    <n v="28.84"/>
    <n v="4"/>
    <n v="32.494028"/>
    <n v="129.976112"/>
    <n v="14.616112000000001"/>
    <x v="5"/>
    <d v="2021-03-29T00:00:00"/>
    <s v="Cash"/>
    <n v="6.4"/>
    <s v="Scarborough"/>
  </r>
  <r>
    <s v="744-02-5987"/>
    <x v="0"/>
    <s v="Member"/>
    <s v="Male"/>
    <x v="2"/>
    <n v="78.38"/>
    <n v="6"/>
    <n v="95.192509999999999"/>
    <n v="571.15506000000005"/>
    <n v="100.87506000000008"/>
    <x v="108"/>
    <d v="2021-01-10T00:00:00"/>
    <s v="Ewallet"/>
    <n v="5.8"/>
    <s v="Etobicoke"/>
  </r>
  <r>
    <s v="307-83-9164"/>
    <x v="0"/>
    <s v="Member"/>
    <s v="Male"/>
    <x v="2"/>
    <n v="60.01"/>
    <n v="4"/>
    <n v="72.882144999999994"/>
    <n v="291.52857999999998"/>
    <n v="51.488579999999985"/>
    <x v="78"/>
    <d v="2021-01-25T00:00:00"/>
    <s v="Cash"/>
    <n v="4.5"/>
    <s v="Etobicoke"/>
  </r>
  <r>
    <s v="779-06-0012"/>
    <x v="1"/>
    <s v="Member"/>
    <s v="Female"/>
    <x v="2"/>
    <n v="88.61"/>
    <n v="1"/>
    <n v="107.616845"/>
    <n v="107.616845"/>
    <n v="19.006844999999998"/>
    <x v="7"/>
    <d v="2021-01-19T00:00:00"/>
    <s v="Cash"/>
    <n v="7.7"/>
    <s v="Brampton"/>
  </r>
  <r>
    <s v="446-47-6729"/>
    <x v="1"/>
    <s v="Normal"/>
    <s v="Male"/>
    <x v="5"/>
    <n v="99.82"/>
    <n v="2"/>
    <n v="111.62870599999999"/>
    <n v="223.25741199999999"/>
    <n v="23.617412000000002"/>
    <x v="109"/>
    <d v="2021-01-02T00:00:00"/>
    <s v="Credit card"/>
    <n v="6.7"/>
    <s v="Brampton"/>
  </r>
  <r>
    <s v="573-10-3877"/>
    <x v="2"/>
    <s v="Member"/>
    <s v="Male"/>
    <x v="0"/>
    <n v="39.01"/>
    <n v="1"/>
    <n v="42.860287"/>
    <n v="42.860287"/>
    <n v="3.8502870000000016"/>
    <x v="26"/>
    <d v="2021-03-12T00:00:00"/>
    <s v="Credit card"/>
    <n v="4.7"/>
    <s v="Toronto"/>
  </r>
  <r>
    <s v="735-06-4124"/>
    <x v="1"/>
    <s v="Normal"/>
    <s v="Male"/>
    <x v="4"/>
    <n v="48.61"/>
    <n v="1"/>
    <n v="50.918975000000003"/>
    <n v="50.918975000000003"/>
    <n v="2.3089750000000038"/>
    <x v="110"/>
    <d v="2021-02-25T00:00:00"/>
    <s v="Cash"/>
    <n v="4.4000000000000004"/>
    <s v="Brampton"/>
  </r>
  <r>
    <s v="439-54-7422"/>
    <x v="0"/>
    <s v="Normal"/>
    <s v="Female"/>
    <x v="1"/>
    <n v="51.19"/>
    <n v="4"/>
    <n v="57.675773"/>
    <n v="230.703092"/>
    <n v="25.943092000000007"/>
    <x v="19"/>
    <d v="2021-03-18T00:00:00"/>
    <s v="Credit card"/>
    <n v="4.7"/>
    <s v="Etobicoke"/>
  </r>
  <r>
    <s v="396-90-2219"/>
    <x v="2"/>
    <s v="Normal"/>
    <s v="Female"/>
    <x v="1"/>
    <n v="14.96"/>
    <n v="8"/>
    <n v="16.855432"/>
    <n v="134.843456"/>
    <n v="15.163455999999996"/>
    <x v="11"/>
    <d v="2021-02-23T00:00:00"/>
    <s v="Cash"/>
    <n v="8.6"/>
    <s v="Toronto"/>
  </r>
  <r>
    <s v="411-77-0180"/>
    <x v="0"/>
    <s v="Member"/>
    <s v="Male"/>
    <x v="1"/>
    <n v="72.2"/>
    <n v="7"/>
    <n v="81.347740000000002"/>
    <n v="569.43417999999997"/>
    <n v="64.034179999999935"/>
    <x v="62"/>
    <d v="2021-03-26T00:00:00"/>
    <s v="Ewallet"/>
    <n v="4.3"/>
    <s v="Etobicoke"/>
  </r>
  <r>
    <s v="286-01-5402"/>
    <x v="0"/>
    <s v="Normal"/>
    <s v="Female"/>
    <x v="3"/>
    <n v="40.229999999999997"/>
    <n v="7"/>
    <n v="47.628296999999996"/>
    <n v="333.398079"/>
    <n v="51.788079000000039"/>
    <x v="111"/>
    <d v="2021-03-30T00:00:00"/>
    <s v="Cash"/>
    <n v="9.6"/>
    <s v="Etobicoke"/>
  </r>
  <r>
    <s v="803-17-8013"/>
    <x v="0"/>
    <s v="Member"/>
    <s v="Female"/>
    <x v="2"/>
    <n v="88.79"/>
    <n v="8"/>
    <n v="107.83545500000001"/>
    <n v="862.68364000000008"/>
    <n v="152.36364000000003"/>
    <x v="21"/>
    <d v="2021-02-17T00:00:00"/>
    <s v="Cash"/>
    <n v="4.0999999999999996"/>
    <s v="Toronto"/>
  </r>
  <r>
    <s v="512-98-1403"/>
    <x v="0"/>
    <s v="Member"/>
    <s v="Female"/>
    <x v="1"/>
    <n v="26.48"/>
    <n v="3"/>
    <n v="29.835016"/>
    <n v="89.505048000000002"/>
    <n v="10.065048000000004"/>
    <x v="98"/>
    <d v="2021-03-21T00:00:00"/>
    <s v="Ewallet"/>
    <n v="4.7"/>
    <s v="Toronto"/>
  </r>
  <r>
    <s v="848-42-2560"/>
    <x v="0"/>
    <s v="Normal"/>
    <s v="Female"/>
    <x v="5"/>
    <n v="81.91"/>
    <n v="2"/>
    <n v="91.599952999999999"/>
    <n v="183.199906"/>
    <n v="19.379906000000005"/>
    <x v="73"/>
    <d v="2021-03-05T00:00:00"/>
    <s v="Cash"/>
    <n v="7.8"/>
    <s v="Etobicoke"/>
  </r>
  <r>
    <s v="532-59-7201"/>
    <x v="2"/>
    <s v="Member"/>
    <s v="Male"/>
    <x v="3"/>
    <n v="79.930000000000007"/>
    <n v="6"/>
    <n v="94.629127000000011"/>
    <n v="567.77476200000001"/>
    <n v="88.194761999999969"/>
    <x v="4"/>
    <d v="2021-01-31T00:00:00"/>
    <s v="Cash"/>
    <n v="5.5"/>
    <s v="Toronto"/>
  </r>
  <r>
    <s v="181-94-6432"/>
    <x v="1"/>
    <s v="Member"/>
    <s v="Male"/>
    <x v="5"/>
    <n v="69.33"/>
    <n v="2"/>
    <n v="77.531739000000002"/>
    <n v="155.063478"/>
    <n v="16.403478000000007"/>
    <x v="37"/>
    <d v="2021-02-05T00:00:00"/>
    <s v="Ewallet"/>
    <n v="9.6999999999999993"/>
    <s v="Brampton"/>
  </r>
  <r>
    <s v="870-76-1733"/>
    <x v="0"/>
    <s v="Member"/>
    <s v="Female"/>
    <x v="4"/>
    <n v="14.23"/>
    <n v="5"/>
    <n v="14.905925"/>
    <n v="74.529624999999996"/>
    <n v="3.3796249999999901"/>
    <x v="61"/>
    <d v="2021-02-01T00:00:00"/>
    <s v="Credit card"/>
    <n v="4.4000000000000004"/>
    <s v="Toronto"/>
  </r>
  <r>
    <s v="423-64-4619"/>
    <x v="0"/>
    <s v="Member"/>
    <s v="Female"/>
    <x v="0"/>
    <n v="15.55"/>
    <n v="9"/>
    <n v="17.084785"/>
    <n v="153.76306500000001"/>
    <n v="13.813064999999995"/>
    <x v="14"/>
    <d v="2021-03-07T00:00:00"/>
    <s v="Cash"/>
    <n v="5"/>
    <s v="Toronto"/>
  </r>
  <r>
    <s v="227-07-4446"/>
    <x v="1"/>
    <s v="Member"/>
    <s v="Female"/>
    <x v="1"/>
    <n v="78.13"/>
    <n v="10"/>
    <n v="88.029070999999988"/>
    <n v="880.29070999999988"/>
    <n v="98.990709999999922"/>
    <x v="47"/>
    <d v="2021-02-10T00:00:00"/>
    <s v="Cash"/>
    <n v="4.4000000000000004"/>
    <s v="Brampton"/>
  </r>
  <r>
    <s v="174-36-3675"/>
    <x v="1"/>
    <s v="Member"/>
    <s v="Male"/>
    <x v="4"/>
    <n v="99.37"/>
    <n v="2"/>
    <n v="104.090075"/>
    <n v="208.18015"/>
    <n v="9.4401499999999885"/>
    <x v="86"/>
    <d v="2021-02-14T00:00:00"/>
    <s v="Cash"/>
    <n v="5.2"/>
    <s v="Brampton"/>
  </r>
  <r>
    <s v="428-83-5800"/>
    <x v="1"/>
    <s v="Member"/>
    <s v="Female"/>
    <x v="4"/>
    <n v="21.08"/>
    <n v="3"/>
    <n v="22.081299999999999"/>
    <n v="66.243899999999996"/>
    <n v="3.0039000000000016"/>
    <x v="94"/>
    <d v="2021-02-09T00:00:00"/>
    <s v="Cash"/>
    <n v="7.3"/>
    <s v="Scarborough"/>
  </r>
  <r>
    <s v="603-07-0961"/>
    <x v="1"/>
    <s v="Member"/>
    <s v="Male"/>
    <x v="1"/>
    <n v="74.790000000000006"/>
    <n v="5"/>
    <n v="84.265893000000005"/>
    <n v="421.32946500000003"/>
    <n v="47.379464999999982"/>
    <x v="6"/>
    <d v="2021-01-10T00:00:00"/>
    <s v="Cash"/>
    <n v="4.9000000000000004"/>
    <s v="Scarborough"/>
  </r>
  <r>
    <s v="704-20-4138"/>
    <x v="1"/>
    <s v="Member"/>
    <s v="Female"/>
    <x v="0"/>
    <n v="29.67"/>
    <n v="7"/>
    <n v="32.598429000000003"/>
    <n v="228.18900300000001"/>
    <n v="20.499003000000016"/>
    <x v="29"/>
    <d v="2021-03-11T00:00:00"/>
    <s v="Credit card"/>
    <n v="8.1"/>
    <s v="Scarborough"/>
  </r>
  <r>
    <s v="787-15-1757"/>
    <x v="1"/>
    <s v="Member"/>
    <s v="Male"/>
    <x v="0"/>
    <n v="44.07"/>
    <n v="4"/>
    <n v="48.419708999999997"/>
    <n v="193.67883599999999"/>
    <n v="17.398835999999989"/>
    <x v="112"/>
    <d v="2021-02-18T00:00:00"/>
    <s v="Ewallet"/>
    <n v="8.4"/>
    <s v="Brampton"/>
  </r>
  <r>
    <s v="649-11-3678"/>
    <x v="1"/>
    <s v="Normal"/>
    <s v="Female"/>
    <x v="4"/>
    <n v="22.93"/>
    <n v="9"/>
    <n v="24.019175000000001"/>
    <n v="216.17257499999999"/>
    <n v="9.8025749999999903"/>
    <x v="35"/>
    <d v="2021-02-26T00:00:00"/>
    <s v="Cash"/>
    <n v="5.5"/>
    <s v="Brampton"/>
  </r>
  <r>
    <s v="622-20-1945"/>
    <x v="1"/>
    <s v="Normal"/>
    <s v="Female"/>
    <x v="0"/>
    <n v="39.42"/>
    <n v="1"/>
    <n v="43.310754000000003"/>
    <n v="43.310754000000003"/>
    <n v="3.8907540000000012"/>
    <x v="8"/>
    <d v="2021-01-18T00:00:00"/>
    <s v="Cash"/>
    <n v="8.4"/>
    <s v="Scarborough"/>
  </r>
  <r>
    <s v="372-94-8041"/>
    <x v="0"/>
    <s v="Normal"/>
    <s v="Male"/>
    <x v="0"/>
    <n v="15.26"/>
    <n v="6"/>
    <n v="16.766162000000001"/>
    <n v="100.59697200000001"/>
    <n v="9.0369720000000058"/>
    <x v="90"/>
    <d v="2021-02-15T00:00:00"/>
    <s v="Ewallet"/>
    <n v="9.8000000000000007"/>
    <s v="Toronto"/>
  </r>
  <r>
    <s v="563-91-7120"/>
    <x v="0"/>
    <s v="Normal"/>
    <s v="Female"/>
    <x v="5"/>
    <n v="61.77"/>
    <n v="5"/>
    <n v="69.077391000000006"/>
    <n v="345.38695500000006"/>
    <n v="36.536955000000034"/>
    <x v="103"/>
    <d v="2021-03-08T00:00:00"/>
    <s v="Cash"/>
    <n v="6.7"/>
    <s v="Toronto"/>
  </r>
  <r>
    <s v="746-54-5508"/>
    <x v="0"/>
    <s v="Normal"/>
    <s v="Male"/>
    <x v="2"/>
    <n v="21.52"/>
    <n v="6"/>
    <n v="26.136040000000001"/>
    <n v="156.81623999999999"/>
    <n v="27.696239999999989"/>
    <x v="32"/>
    <d v="2021-01-17T00:00:00"/>
    <s v="Credit card"/>
    <n v="9.4"/>
    <s v="Etobicoke"/>
  </r>
  <r>
    <s v="276-54-0879"/>
    <x v="2"/>
    <s v="Normal"/>
    <s v="Male"/>
    <x v="3"/>
    <n v="97.74"/>
    <n v="4"/>
    <n v="115.71438599999999"/>
    <n v="462.85754399999996"/>
    <n v="71.897543999999982"/>
    <x v="39"/>
    <d v="2021-03-12T00:00:00"/>
    <s v="Ewallet"/>
    <n v="6.4"/>
    <s v="Mississauga"/>
  </r>
  <r>
    <s v="815-11-1168"/>
    <x v="0"/>
    <s v="Member"/>
    <s v="Male"/>
    <x v="4"/>
    <n v="99.78"/>
    <n v="5"/>
    <n v="104.51955"/>
    <n v="522.59775000000002"/>
    <n v="23.697750000000042"/>
    <x v="113"/>
    <d v="2021-03-09T00:00:00"/>
    <s v="Cash"/>
    <n v="5.4"/>
    <s v="Toronto"/>
  </r>
  <r>
    <s v="719-76-3868"/>
    <x v="1"/>
    <s v="Member"/>
    <s v="Male"/>
    <x v="4"/>
    <n v="94.26"/>
    <n v="4"/>
    <n v="98.737350000000006"/>
    <n v="394.94940000000003"/>
    <n v="17.909400000000005"/>
    <x v="85"/>
    <d v="2021-03-12T00:00:00"/>
    <s v="Cash"/>
    <n v="8.6"/>
    <s v="Brampton"/>
  </r>
  <r>
    <s v="730-61-8757"/>
    <x v="2"/>
    <s v="Member"/>
    <s v="Male"/>
    <x v="0"/>
    <n v="51.13"/>
    <n v="4"/>
    <n v="56.176531000000004"/>
    <n v="224.70612400000002"/>
    <n v="20.186124000000007"/>
    <x v="8"/>
    <d v="2021-01-25T00:00:00"/>
    <s v="Credit card"/>
    <n v="4"/>
    <s v="Mississauga"/>
  </r>
  <r>
    <s v="340-66-0321"/>
    <x v="0"/>
    <s v="Member"/>
    <s v="Male"/>
    <x v="1"/>
    <n v="36.36"/>
    <n v="4"/>
    <n v="40.966811999999997"/>
    <n v="163.86724799999999"/>
    <n v="18.427247999999992"/>
    <x v="11"/>
    <d v="2021-03-25T00:00:00"/>
    <s v="Cash"/>
    <n v="7.6"/>
    <s v="Toronto"/>
  </r>
  <r>
    <s v="868-81-1752"/>
    <x v="2"/>
    <s v="Normal"/>
    <s v="Male"/>
    <x v="2"/>
    <n v="22.02"/>
    <n v="9"/>
    <n v="26.743289999999998"/>
    <n v="240.68960999999999"/>
    <n v="42.509609999999981"/>
    <x v="2"/>
    <d v="2021-02-07T00:00:00"/>
    <s v="Cash"/>
    <n v="6.8"/>
    <s v="Mississauga"/>
  </r>
  <r>
    <s v="634-97-8956"/>
    <x v="0"/>
    <s v="Normal"/>
    <s v="Male"/>
    <x v="4"/>
    <n v="32.9"/>
    <n v="3"/>
    <n v="34.46275"/>
    <n v="103.38825"/>
    <n v="4.6882500000000107"/>
    <x v="114"/>
    <d v="2021-02-17T00:00:00"/>
    <s v="Credit card"/>
    <n v="9.1"/>
    <s v="Toronto"/>
  </r>
  <r>
    <s v="566-71-1091"/>
    <x v="0"/>
    <s v="Normal"/>
    <s v="Male"/>
    <x v="5"/>
    <n v="77.02"/>
    <n v="5"/>
    <n v="86.131465999999989"/>
    <n v="430.65732999999994"/>
    <n v="45.557329999999979"/>
    <x v="100"/>
    <d v="2021-02-03T00:00:00"/>
    <s v="Cash"/>
    <n v="5.5"/>
    <s v="Etobicoke"/>
  </r>
  <r>
    <s v="442-48-3607"/>
    <x v="0"/>
    <s v="Member"/>
    <s v="Male"/>
    <x v="4"/>
    <n v="23.48"/>
    <n v="2"/>
    <n v="24.595300000000002"/>
    <n v="49.190600000000003"/>
    <n v="2.2306000000000026"/>
    <x v="52"/>
    <d v="2021-03-14T00:00:00"/>
    <s v="Credit card"/>
    <n v="7.9"/>
    <s v="Etobicoke"/>
  </r>
  <r>
    <s v="835-16-0096"/>
    <x v="1"/>
    <s v="Member"/>
    <s v="Male"/>
    <x v="3"/>
    <n v="14.7"/>
    <n v="5"/>
    <n v="17.40333"/>
    <n v="87.016649999999998"/>
    <n v="13.516649999999998"/>
    <x v="63"/>
    <d v="2021-03-24T00:00:00"/>
    <s v="Ewallet"/>
    <n v="8.5"/>
    <s v="Brampton"/>
  </r>
  <r>
    <s v="527-09-6272"/>
    <x v="0"/>
    <s v="Member"/>
    <s v="Female"/>
    <x v="1"/>
    <n v="28.45"/>
    <n v="5"/>
    <n v="32.054614999999998"/>
    <n v="160.27307500000001"/>
    <n v="18.023075000000006"/>
    <x v="19"/>
    <d v="2021-03-21T00:00:00"/>
    <s v="Credit card"/>
    <n v="9.1"/>
    <s v="Toronto"/>
  </r>
  <r>
    <s v="898-04-2717"/>
    <x v="0"/>
    <s v="Normal"/>
    <s v="Male"/>
    <x v="5"/>
    <n v="76.400000000000006"/>
    <n v="9"/>
    <n v="85.438120000000012"/>
    <n v="768.94308000000012"/>
    <n v="81.3430800000001"/>
    <x v="75"/>
    <d v="2021-03-19T00:00:00"/>
    <s v="Ewallet"/>
    <n v="7.5"/>
    <s v="Toronto"/>
  </r>
  <r>
    <s v="692-27-8933"/>
    <x v="2"/>
    <s v="Normal"/>
    <s v="Female"/>
    <x v="3"/>
    <n v="57.95"/>
    <n v="6"/>
    <n v="68.607005000000001"/>
    <n v="411.64202999999998"/>
    <n v="63.942029999999932"/>
    <x v="115"/>
    <d v="2021-02-24T00:00:00"/>
    <s v="Cash"/>
    <n v="5.2"/>
    <s v="Mississauga"/>
  </r>
  <r>
    <s v="633-09-3463"/>
    <x v="1"/>
    <s v="Normal"/>
    <s v="Female"/>
    <x v="1"/>
    <n v="47.65"/>
    <n v="3"/>
    <n v="53.687255"/>
    <n v="161.06176500000001"/>
    <n v="18.11176500000002"/>
    <x v="105"/>
    <d v="2021-03-28T00:00:00"/>
    <s v="Credit card"/>
    <n v="9.5"/>
    <s v="Brampton"/>
  </r>
  <r>
    <s v="374-17-3652"/>
    <x v="2"/>
    <s v="Member"/>
    <s v="Female"/>
    <x v="4"/>
    <n v="42.82"/>
    <n v="9"/>
    <n v="44.853949999999998"/>
    <n v="403.68554999999998"/>
    <n v="18.305549999999982"/>
    <x v="35"/>
    <d v="2021-02-05T00:00:00"/>
    <s v="Credit card"/>
    <n v="8.9"/>
    <s v="Toronto"/>
  </r>
  <r>
    <s v="378-07-7001"/>
    <x v="2"/>
    <s v="Member"/>
    <s v="Male"/>
    <x v="1"/>
    <n v="48.09"/>
    <n v="3"/>
    <n v="54.183003000000006"/>
    <n v="162.54900900000001"/>
    <n v="18.279009000000002"/>
    <x v="5"/>
    <d v="2021-02-10T00:00:00"/>
    <s v="Credit card"/>
    <n v="7.8"/>
    <s v="Toronto"/>
  </r>
  <r>
    <s v="433-75-6987"/>
    <x v="2"/>
    <s v="Member"/>
    <s v="Female"/>
    <x v="0"/>
    <n v="55.97"/>
    <n v="7"/>
    <n v="61.494239"/>
    <n v="430.45967300000001"/>
    <n v="38.669673000000046"/>
    <x v="16"/>
    <d v="2021-03-05T00:00:00"/>
    <s v="Ewallet"/>
    <n v="8.9"/>
    <s v="Toronto"/>
  </r>
  <r>
    <s v="873-95-4984"/>
    <x v="2"/>
    <s v="Member"/>
    <s v="Female"/>
    <x v="0"/>
    <n v="76.900000000000006"/>
    <n v="7"/>
    <n v="84.490030000000004"/>
    <n v="591.43020999999999"/>
    <n v="53.13020999999992"/>
    <x v="106"/>
    <d v="2021-02-15T00:00:00"/>
    <s v="Cash"/>
    <n v="7.7"/>
    <s v="Mississauga"/>
  </r>
  <r>
    <s v="416-13-5917"/>
    <x v="1"/>
    <s v="Normal"/>
    <s v="Female"/>
    <x v="4"/>
    <n v="97.03"/>
    <n v="5"/>
    <n v="101.638925"/>
    <n v="508.19462499999997"/>
    <n v="23.044624999999996"/>
    <x v="56"/>
    <d v="2021-01-30T00:00:00"/>
    <s v="Ewallet"/>
    <n v="9.3000000000000007"/>
    <s v="Brampton"/>
  </r>
  <r>
    <s v="150-89-8043"/>
    <x v="0"/>
    <s v="Normal"/>
    <s v="Male"/>
    <x v="3"/>
    <n v="44.65"/>
    <n v="3"/>
    <n v="52.861134999999997"/>
    <n v="158.583405"/>
    <n v="24.63340500000001"/>
    <x v="15"/>
    <d v="2021-02-14T00:00:00"/>
    <s v="Cash"/>
    <n v="6.2"/>
    <s v="Toronto"/>
  </r>
  <r>
    <s v="135-84-8019"/>
    <x v="0"/>
    <s v="Normal"/>
    <s v="Female"/>
    <x v="5"/>
    <n v="77.930000000000007"/>
    <n v="9"/>
    <n v="87.149119000000013"/>
    <n v="784.34207100000015"/>
    <n v="82.972071000000028"/>
    <x v="109"/>
    <d v="2021-02-27T00:00:00"/>
    <s v="Ewallet"/>
    <n v="7.6"/>
    <s v="Etobicoke"/>
  </r>
  <r>
    <s v="441-94-7118"/>
    <x v="0"/>
    <s v="Member"/>
    <s v="Male"/>
    <x v="1"/>
    <n v="71.95"/>
    <n v="1"/>
    <n v="81.066065000000009"/>
    <n v="81.066065000000009"/>
    <n v="9.1160650000000061"/>
    <x v="45"/>
    <d v="2021-02-04T00:00:00"/>
    <s v="Cash"/>
    <n v="7.3"/>
    <s v="Etobicoke"/>
  </r>
  <r>
    <s v="725-96-3778"/>
    <x v="1"/>
    <s v="Member"/>
    <s v="Female"/>
    <x v="2"/>
    <n v="89.25"/>
    <n v="8"/>
    <n v="108.394125"/>
    <n v="867.15300000000002"/>
    <n v="153.15300000000002"/>
    <x v="21"/>
    <d v="2021-01-20T00:00:00"/>
    <s v="Cash"/>
    <n v="4.7"/>
    <s v="Brampton"/>
  </r>
  <r>
    <s v="531-80-1784"/>
    <x v="0"/>
    <s v="Normal"/>
    <s v="Male"/>
    <x v="1"/>
    <n v="26.02"/>
    <n v="7"/>
    <n v="29.316734"/>
    <n v="205.21713800000001"/>
    <n v="23.077138000000019"/>
    <x v="104"/>
    <d v="2021-03-28T00:00:00"/>
    <s v="Cash"/>
    <n v="5.0999999999999996"/>
    <s v="Toronto"/>
  </r>
  <r>
    <s v="400-45-1220"/>
    <x v="2"/>
    <s v="Normal"/>
    <s v="Female"/>
    <x v="0"/>
    <n v="13.5"/>
    <n v="10"/>
    <n v="14.83245"/>
    <n v="148.3245"/>
    <n v="13.3245"/>
    <x v="41"/>
    <d v="2021-02-27T00:00:00"/>
    <s v="Credit card"/>
    <n v="4.8"/>
    <s v="Mississauga"/>
  </r>
  <r>
    <s v="860-79-0874"/>
    <x v="1"/>
    <s v="Member"/>
    <s v="Female"/>
    <x v="5"/>
    <n v="99.3"/>
    <n v="10"/>
    <n v="111.04719"/>
    <n v="1110.4719"/>
    <n v="117.47190000000001"/>
    <x v="79"/>
    <d v="2021-02-15T00:00:00"/>
    <s v="Credit card"/>
    <n v="6.6"/>
    <s v="Brampton"/>
  </r>
  <r>
    <s v="834-61-8124"/>
    <x v="0"/>
    <s v="Normal"/>
    <s v="Male"/>
    <x v="1"/>
    <n v="51.69"/>
    <n v="7"/>
    <n v="58.239122999999999"/>
    <n v="407.67386099999999"/>
    <n v="45.843861000000004"/>
    <x v="5"/>
    <d v="2021-01-26T00:00:00"/>
    <s v="Cash"/>
    <n v="5.5"/>
    <s v="Toronto"/>
  </r>
  <r>
    <s v="115-99-4379"/>
    <x v="2"/>
    <s v="Member"/>
    <s v="Female"/>
    <x v="5"/>
    <n v="54.73"/>
    <n v="7"/>
    <n v="61.204558999999996"/>
    <n v="428.43191299999995"/>
    <n v="45.321912999999995"/>
    <x v="79"/>
    <d v="2021-03-14T00:00:00"/>
    <s v="Credit card"/>
    <n v="8.5"/>
    <s v="Mississauga"/>
  </r>
  <r>
    <s v="565-67-6697"/>
    <x v="2"/>
    <s v="Member"/>
    <s v="Male"/>
    <x v="2"/>
    <n v="27"/>
    <n v="9"/>
    <n v="32.791499999999999"/>
    <n v="295.12349999999998"/>
    <n v="52.123499999999979"/>
    <x v="32"/>
    <d v="2021-03-02T00:00:00"/>
    <s v="Cash"/>
    <n v="4.8"/>
    <s v="Toronto"/>
  </r>
  <r>
    <s v="320-49-6392"/>
    <x v="1"/>
    <s v="Normal"/>
    <s v="Female"/>
    <x v="1"/>
    <n v="30.24"/>
    <n v="1"/>
    <n v="34.071407999999998"/>
    <n v="34.071407999999998"/>
    <n v="3.8314079999999997"/>
    <x v="5"/>
    <d v="2021-03-04T00:00:00"/>
    <s v="Cash"/>
    <n v="8.4"/>
    <s v="Brampton"/>
  </r>
  <r>
    <s v="889-04-9723"/>
    <x v="2"/>
    <s v="Member"/>
    <s v="Female"/>
    <x v="4"/>
    <n v="89.14"/>
    <n v="4"/>
    <n v="93.37415"/>
    <n v="373.4966"/>
    <n v="16.936599999999999"/>
    <x v="56"/>
    <d v="2021-01-07T00:00:00"/>
    <s v="Credit card"/>
    <n v="7.8"/>
    <s v="Mississauga"/>
  </r>
  <r>
    <s v="632-90-0281"/>
    <x v="1"/>
    <s v="Normal"/>
    <s v="Female"/>
    <x v="5"/>
    <n v="37.549999999999997"/>
    <n v="10"/>
    <n v="41.992165"/>
    <n v="419.92165"/>
    <n v="44.42165"/>
    <x v="79"/>
    <d v="2021-03-08T00:00:00"/>
    <s v="Credit card"/>
    <n v="9.3000000000000007"/>
    <s v="Scarborough"/>
  </r>
  <r>
    <s v="554-42-2417"/>
    <x v="1"/>
    <s v="Normal"/>
    <s v="Female"/>
    <x v="3"/>
    <n v="95.44"/>
    <n v="10"/>
    <n v="112.991416"/>
    <n v="1129.91416"/>
    <n v="175.51416000000006"/>
    <x v="22"/>
    <d v="2021-01-09T00:00:00"/>
    <s v="Cash"/>
    <n v="5.2"/>
    <s v="Scarborough"/>
  </r>
  <r>
    <s v="453-63-6187"/>
    <x v="2"/>
    <s v="Normal"/>
    <s v="Male"/>
    <x v="1"/>
    <n v="27.5"/>
    <n v="3"/>
    <n v="30.984249999999999"/>
    <n v="92.952749999999995"/>
    <n v="10.452749999999995"/>
    <x v="6"/>
    <d v="2021-03-01T00:00:00"/>
    <s v="Ewallet"/>
    <n v="6.5"/>
    <s v="Mississauga"/>
  </r>
  <r>
    <s v="578-80-7669"/>
    <x v="2"/>
    <s v="Normal"/>
    <s v="Male"/>
    <x v="3"/>
    <n v="74.97"/>
    <n v="1"/>
    <n v="88.756983000000005"/>
    <n v="88.756983000000005"/>
    <n v="13.786983000000006"/>
    <x v="15"/>
    <d v="2021-03-16T00:00:00"/>
    <s v="Cash"/>
    <n v="5.6"/>
    <s v="Mississauga"/>
  </r>
  <r>
    <s v="612-36-5536"/>
    <x v="0"/>
    <s v="Member"/>
    <s v="Male"/>
    <x v="4"/>
    <n v="80.959999999999994"/>
    <n v="8"/>
    <n v="84.805599999999998"/>
    <n v="678.44479999999999"/>
    <n v="30.764800000000037"/>
    <x v="116"/>
    <d v="2021-02-17T00:00:00"/>
    <s v="Credit card"/>
    <n v="7.4"/>
    <s v="Toronto"/>
  </r>
  <r>
    <s v="605-72-4132"/>
    <x v="1"/>
    <s v="Normal"/>
    <s v="Female"/>
    <x v="4"/>
    <n v="94.47"/>
    <n v="8"/>
    <n v="98.957324999999997"/>
    <n v="791.65859999999998"/>
    <n v="35.898599999999988"/>
    <x v="49"/>
    <d v="2021-02-27T00:00:00"/>
    <s v="Cash"/>
    <n v="9.1"/>
    <s v="Scarborough"/>
  </r>
  <r>
    <s v="471-41-2823"/>
    <x v="1"/>
    <s v="Normal"/>
    <s v="Male"/>
    <x v="4"/>
    <n v="99.79"/>
    <n v="2"/>
    <n v="104.53002500000001"/>
    <n v="209.06005000000002"/>
    <n v="9.4800500000000056"/>
    <x v="94"/>
    <d v="2021-03-07T00:00:00"/>
    <s v="Ewallet"/>
    <n v="8"/>
    <s v="Scarborough"/>
  </r>
  <r>
    <s v="462-67-9126"/>
    <x v="0"/>
    <s v="Normal"/>
    <s v="Male"/>
    <x v="2"/>
    <n v="73.22"/>
    <n v="6"/>
    <n v="88.925690000000003"/>
    <n v="533.55413999999996"/>
    <n v="94.234139999999968"/>
    <x v="78"/>
    <d v="2021-01-21T00:00:00"/>
    <s v="Cash"/>
    <n v="7.2"/>
    <s v="Toronto"/>
  </r>
  <r>
    <s v="272-27-9238"/>
    <x v="1"/>
    <s v="Normal"/>
    <s v="Female"/>
    <x v="4"/>
    <n v="41.24"/>
    <n v="4"/>
    <n v="43.198900000000002"/>
    <n v="172.79560000000001"/>
    <n v="7.8355999999999995"/>
    <x v="56"/>
    <d v="2021-02-19T00:00:00"/>
    <s v="Cash"/>
    <n v="7.1"/>
    <s v="Brampton"/>
  </r>
  <r>
    <s v="834-25-9262"/>
    <x v="1"/>
    <s v="Normal"/>
    <s v="Female"/>
    <x v="5"/>
    <n v="81.680000000000007"/>
    <n v="4"/>
    <n v="91.34274400000001"/>
    <n v="365.37097600000004"/>
    <n v="38.650976000000014"/>
    <x v="66"/>
    <d v="2021-01-06T00:00:00"/>
    <s v="Cash"/>
    <n v="9.1"/>
    <s v="Brampton"/>
  </r>
  <r>
    <s v="122-61-9553"/>
    <x v="1"/>
    <s v="Normal"/>
    <s v="Female"/>
    <x v="1"/>
    <n v="51.32"/>
    <n v="9"/>
    <n v="57.822243999999998"/>
    <n v="520.40019599999994"/>
    <n v="58.520195999999942"/>
    <x v="62"/>
    <d v="2021-03-14T00:00:00"/>
    <s v="Cash"/>
    <n v="5.6"/>
    <s v="Brampton"/>
  </r>
  <r>
    <s v="468-88-0009"/>
    <x v="0"/>
    <s v="Member"/>
    <s v="Male"/>
    <x v="2"/>
    <n v="65.94"/>
    <n v="4"/>
    <n v="80.084130000000002"/>
    <n v="320.33652000000001"/>
    <n v="56.576520000000016"/>
    <x v="18"/>
    <d v="2021-03-24T00:00:00"/>
    <s v="Cash"/>
    <n v="6"/>
    <s v="Etobicoke"/>
  </r>
  <r>
    <s v="613-59-9758"/>
    <x v="1"/>
    <s v="Normal"/>
    <s v="Female"/>
    <x v="3"/>
    <n v="14.36"/>
    <n v="10"/>
    <n v="17.000803999999999"/>
    <n v="170.00803999999999"/>
    <n v="26.40804"/>
    <x v="77"/>
    <d v="2021-01-27T00:00:00"/>
    <s v="Cash"/>
    <n v="5.4"/>
    <s v="Brampton"/>
  </r>
  <r>
    <s v="254-31-0042"/>
    <x v="0"/>
    <s v="Member"/>
    <s v="Male"/>
    <x v="1"/>
    <n v="21.5"/>
    <n v="9"/>
    <n v="24.224049999999998"/>
    <n v="218.01644999999999"/>
    <n v="24.516449999999992"/>
    <x v="11"/>
    <d v="2021-03-06T00:00:00"/>
    <s v="Credit card"/>
    <n v="7.8"/>
    <s v="Toronto"/>
  </r>
  <r>
    <s v="201-86-2184"/>
    <x v="2"/>
    <s v="Member"/>
    <s v="Female"/>
    <x v="1"/>
    <n v="26.26"/>
    <n v="7"/>
    <n v="29.587142"/>
    <n v="207.109994"/>
    <n v="23.289993999999979"/>
    <x v="62"/>
    <d v="2021-02-02T00:00:00"/>
    <s v="Cash"/>
    <n v="9.9"/>
    <s v="Mississauga"/>
  </r>
  <r>
    <s v="261-12-8671"/>
    <x v="2"/>
    <s v="Normal"/>
    <s v="Female"/>
    <x v="5"/>
    <n v="60.96"/>
    <n v="2"/>
    <n v="68.171568000000008"/>
    <n v="136.34313600000002"/>
    <n v="14.423136000000014"/>
    <x v="51"/>
    <d v="2021-01-25T00:00:00"/>
    <s v="Credit card"/>
    <n v="4.9000000000000004"/>
    <s v="Toronto"/>
  </r>
  <r>
    <s v="730-70-9830"/>
    <x v="1"/>
    <s v="Normal"/>
    <s v="Female"/>
    <x v="2"/>
    <n v="70.11"/>
    <n v="6"/>
    <n v="85.148595"/>
    <n v="510.89157"/>
    <n v="90.231570000000033"/>
    <x v="69"/>
    <d v="2021-03-14T00:00:00"/>
    <s v="Ewallet"/>
    <n v="5.2"/>
    <s v="Brampton"/>
  </r>
  <r>
    <s v="382-25-8917"/>
    <x v="1"/>
    <s v="Normal"/>
    <s v="Male"/>
    <x v="5"/>
    <n v="42.08"/>
    <n v="6"/>
    <n v="47.058064000000002"/>
    <n v="282.34838400000001"/>
    <n v="29.86838400000002"/>
    <x v="27"/>
    <d v="2021-01-29T00:00:00"/>
    <s v="Cash"/>
    <n v="8.9"/>
    <s v="Brampton"/>
  </r>
  <r>
    <s v="422-29-8786"/>
    <x v="0"/>
    <s v="Normal"/>
    <s v="Female"/>
    <x v="2"/>
    <n v="67.09"/>
    <n v="5"/>
    <n v="81.480805000000004"/>
    <n v="407.40402500000005"/>
    <n v="71.954025000000001"/>
    <x v="23"/>
    <d v="2021-01-03T00:00:00"/>
    <s v="Credit card"/>
    <n v="9.1"/>
    <s v="Toronto"/>
  </r>
  <r>
    <s v="667-23-5919"/>
    <x v="0"/>
    <s v="Member"/>
    <s v="Female"/>
    <x v="5"/>
    <n v="96.7"/>
    <n v="5"/>
    <n v="108.13961"/>
    <n v="540.69804999999997"/>
    <n v="57.198049999999967"/>
    <x v="93"/>
    <d v="2021-01-14T00:00:00"/>
    <s v="Ewallet"/>
    <n v="7"/>
    <s v="Toronto"/>
  </r>
  <r>
    <s v="843-01-4703"/>
    <x v="2"/>
    <s v="Member"/>
    <s v="Female"/>
    <x v="2"/>
    <n v="35.380000000000003"/>
    <n v="9"/>
    <n v="42.969010000000004"/>
    <n v="386.72109000000006"/>
    <n v="68.301090000000045"/>
    <x v="70"/>
    <d v="2021-01-05T00:00:00"/>
    <s v="Credit card"/>
    <n v="9.6"/>
    <s v="Mississauga"/>
  </r>
  <r>
    <s v="743-88-1662"/>
    <x v="1"/>
    <s v="Normal"/>
    <s v="Male"/>
    <x v="3"/>
    <n v="95.49"/>
    <n v="7"/>
    <n v="113.050611"/>
    <n v="791.35427700000002"/>
    <n v="122.92427700000007"/>
    <x v="97"/>
    <d v="2021-02-22T00:00:00"/>
    <s v="Ewallet"/>
    <n v="8.6999999999999993"/>
    <s v="Brampton"/>
  </r>
  <r>
    <s v="595-86-2894"/>
    <x v="1"/>
    <s v="Member"/>
    <s v="Male"/>
    <x v="5"/>
    <n v="96.98"/>
    <n v="4"/>
    <n v="108.45273400000001"/>
    <n v="433.81093600000003"/>
    <n v="45.890936000000011"/>
    <x v="109"/>
    <d v="2021-02-06T00:00:00"/>
    <s v="Ewallet"/>
    <n v="9.4"/>
    <s v="Brampton"/>
  </r>
  <r>
    <s v="182-69-8360"/>
    <x v="2"/>
    <s v="Normal"/>
    <s v="Female"/>
    <x v="1"/>
    <n v="23.65"/>
    <n v="4"/>
    <n v="26.646455"/>
    <n v="106.58582"/>
    <n v="11.985820000000004"/>
    <x v="98"/>
    <d v="2021-01-30T00:00:00"/>
    <s v="Credit card"/>
    <n v="4"/>
    <s v="Mississauga"/>
  </r>
  <r>
    <s v="289-15-7034"/>
    <x v="0"/>
    <s v="Member"/>
    <s v="Male"/>
    <x v="3"/>
    <n v="82.33"/>
    <n v="4"/>
    <n v="97.470486999999991"/>
    <n v="389.88194799999997"/>
    <n v="60.561947999999973"/>
    <x v="4"/>
    <d v="2021-01-11T00:00:00"/>
    <s v="Credit card"/>
    <n v="7.5"/>
    <s v="Toronto"/>
  </r>
  <r>
    <s v="462-78-5240"/>
    <x v="1"/>
    <s v="Normal"/>
    <s v="Female"/>
    <x v="1"/>
    <n v="26.61"/>
    <n v="2"/>
    <n v="29.981487000000001"/>
    <n v="59.962974000000003"/>
    <n v="6.7429740000000038"/>
    <x v="98"/>
    <d v="2021-03-19T00:00:00"/>
    <s v="Cash"/>
    <n v="4.2"/>
    <s v="Brampton"/>
  </r>
  <r>
    <s v="868-52-7573"/>
    <x v="2"/>
    <s v="Normal"/>
    <s v="Female"/>
    <x v="4"/>
    <n v="99.69"/>
    <n v="5"/>
    <n v="104.425275"/>
    <n v="522.12637500000005"/>
    <n v="23.676375000000064"/>
    <x v="117"/>
    <d v="2021-01-14T00:00:00"/>
    <s v="Cash"/>
    <n v="9.9"/>
    <s v="Toronto"/>
  </r>
  <r>
    <s v="153-58-4872"/>
    <x v="1"/>
    <s v="Member"/>
    <s v="Female"/>
    <x v="4"/>
    <n v="74.89"/>
    <n v="4"/>
    <n v="78.447275000000005"/>
    <n v="313.78910000000002"/>
    <n v="14.229100000000017"/>
    <x v="52"/>
    <d v="2021-03-01T00:00:00"/>
    <s v="Ewallet"/>
    <n v="4.2"/>
    <s v="Brampton"/>
  </r>
  <r>
    <s v="662-72-2873"/>
    <x v="0"/>
    <s v="Normal"/>
    <s v="Female"/>
    <x v="4"/>
    <n v="40.94"/>
    <n v="5"/>
    <n v="42.884650000000001"/>
    <n v="214.42325"/>
    <n v="9.7232500000000073"/>
    <x v="48"/>
    <d v="2021-01-06T00:00:00"/>
    <s v="Ewallet"/>
    <n v="9.9"/>
    <s v="Etobicoke"/>
  </r>
  <r>
    <s v="525-88-7307"/>
    <x v="2"/>
    <s v="Member"/>
    <s v="Male"/>
    <x v="3"/>
    <n v="75.819999999999993"/>
    <n v="1"/>
    <n v="89.763297999999992"/>
    <n v="89.763297999999992"/>
    <n v="13.943297999999999"/>
    <x v="77"/>
    <d v="2021-01-31T00:00:00"/>
    <s v="Cash"/>
    <n v="5.8"/>
    <s v="Toronto"/>
  </r>
  <r>
    <s v="689-16-9784"/>
    <x v="1"/>
    <s v="Normal"/>
    <s v="Male"/>
    <x v="4"/>
    <n v="46.77"/>
    <n v="6"/>
    <n v="48.991575000000005"/>
    <n v="293.94945000000001"/>
    <n v="13.329450000000008"/>
    <x v="94"/>
    <d v="2021-03-11T00:00:00"/>
    <s v="Cash"/>
    <n v="6"/>
    <s v="Brampton"/>
  </r>
  <r>
    <s v="725-56-0833"/>
    <x v="0"/>
    <s v="Normal"/>
    <s v="Female"/>
    <x v="0"/>
    <n v="32.32"/>
    <n v="10"/>
    <n v="35.509984000000003"/>
    <n v="355.09984000000003"/>
    <n v="31.89984000000004"/>
    <x v="16"/>
    <d v="2021-02-20T00:00:00"/>
    <s v="Credit card"/>
    <n v="10"/>
    <s v="Etobicoke"/>
  </r>
  <r>
    <s v="394-41-0748"/>
    <x v="1"/>
    <s v="Member"/>
    <s v="Female"/>
    <x v="5"/>
    <n v="54.07"/>
    <n v="9"/>
    <n v="60.466481000000002"/>
    <n v="544.19832900000006"/>
    <n v="57.568329000000062"/>
    <x v="96"/>
    <d v="2021-01-27T00:00:00"/>
    <s v="Ewallet"/>
    <n v="9.5"/>
    <s v="Scarborough"/>
  </r>
  <r>
    <s v="596-42-3999"/>
    <x v="2"/>
    <s v="Normal"/>
    <s v="Male"/>
    <x v="4"/>
    <n v="18.22"/>
    <n v="7"/>
    <n v="19.085449999999998"/>
    <n v="133.59814999999998"/>
    <n v="6.0581499999999835"/>
    <x v="118"/>
    <d v="2021-03-10T00:00:00"/>
    <s v="Credit card"/>
    <n v="6.6"/>
    <s v="Toronto"/>
  </r>
  <r>
    <s v="541-89-9860"/>
    <x v="1"/>
    <s v="Member"/>
    <s v="Female"/>
    <x v="5"/>
    <n v="80.48"/>
    <n v="3"/>
    <n v="90.00078400000001"/>
    <n v="270.00235200000003"/>
    <n v="28.562352000000033"/>
    <x v="75"/>
    <d v="2021-02-15T00:00:00"/>
    <s v="Cash"/>
    <n v="8.1"/>
    <s v="Scarborough"/>
  </r>
  <r>
    <s v="173-82-9529"/>
    <x v="2"/>
    <s v="Normal"/>
    <s v="Female"/>
    <x v="5"/>
    <n v="37.950000000000003"/>
    <n v="10"/>
    <n v="42.439485000000005"/>
    <n v="424.39485000000002"/>
    <n v="44.894850000000019"/>
    <x v="37"/>
    <d v="2021-01-26T00:00:00"/>
    <s v="Cash"/>
    <n v="9.6999999999999993"/>
    <s v="Mississauga"/>
  </r>
  <r>
    <s v="563-36-9814"/>
    <x v="0"/>
    <s v="Member"/>
    <s v="Male"/>
    <x v="1"/>
    <n v="76.819999999999993"/>
    <n v="1"/>
    <n v="86.553093999999987"/>
    <n v="86.553093999999987"/>
    <n v="9.7330939999999941"/>
    <x v="6"/>
    <d v="2021-02-13T00:00:00"/>
    <s v="Ewallet"/>
    <n v="7.2"/>
    <s v="Etobicoke"/>
  </r>
  <r>
    <s v="308-47-4913"/>
    <x v="0"/>
    <s v="Member"/>
    <s v="Female"/>
    <x v="3"/>
    <n v="52.26"/>
    <n v="10"/>
    <n v="61.870613999999996"/>
    <n v="618.70614"/>
    <n v="96.106139999999982"/>
    <x v="39"/>
    <d v="2021-03-09T00:00:00"/>
    <s v="Credit card"/>
    <n v="6.2"/>
    <s v="Toronto"/>
  </r>
  <r>
    <s v="885-17-6250"/>
    <x v="0"/>
    <s v="Normal"/>
    <s v="Female"/>
    <x v="0"/>
    <n v="79.739999999999995"/>
    <n v="1"/>
    <n v="87.610337999999999"/>
    <n v="87.610337999999999"/>
    <n v="7.8703380000000038"/>
    <x v="26"/>
    <d v="2021-03-06T00:00:00"/>
    <s v="Ewallet"/>
    <n v="7.3"/>
    <s v="Toronto"/>
  </r>
  <r>
    <s v="726-27-2396"/>
    <x v="0"/>
    <s v="Normal"/>
    <s v="Female"/>
    <x v="0"/>
    <n v="77.5"/>
    <n v="5"/>
    <n v="85.149249999999995"/>
    <n v="425.74624999999997"/>
    <n v="38.246249999999975"/>
    <x v="112"/>
    <d v="2021-01-24T00:00:00"/>
    <s v="Ewallet"/>
    <n v="4.3"/>
    <s v="Etobicoke"/>
  </r>
  <r>
    <s v="316-01-3952"/>
    <x v="0"/>
    <s v="Normal"/>
    <s v="Female"/>
    <x v="4"/>
    <n v="54.27"/>
    <n v="5"/>
    <n v="56.847825"/>
    <n v="284.239125"/>
    <n v="12.889124999999979"/>
    <x v="43"/>
    <d v="2021-03-13T00:00:00"/>
    <s v="Ewallet"/>
    <n v="4.5999999999999996"/>
    <s v="Etobicoke"/>
  </r>
  <r>
    <s v="760-54-1821"/>
    <x v="2"/>
    <s v="Normal"/>
    <s v="Male"/>
    <x v="2"/>
    <n v="13.59"/>
    <n v="9"/>
    <n v="16.505054999999999"/>
    <n v="148.54549499999999"/>
    <n v="26.235494999999986"/>
    <x v="2"/>
    <d v="2021-03-15T00:00:00"/>
    <s v="Cash"/>
    <n v="5.8"/>
    <s v="Mississauga"/>
  </r>
  <r>
    <s v="793-10-3222"/>
    <x v="2"/>
    <s v="Member"/>
    <s v="Female"/>
    <x v="0"/>
    <n v="41.06"/>
    <n v="6"/>
    <n v="45.112622000000002"/>
    <n v="270.67573200000004"/>
    <n v="24.315732000000025"/>
    <x v="80"/>
    <d v="2021-03-05T00:00:00"/>
    <s v="Credit card"/>
    <n v="8.3000000000000007"/>
    <s v="Toronto"/>
  </r>
  <r>
    <s v="346-12-3257"/>
    <x v="2"/>
    <s v="Member"/>
    <s v="Male"/>
    <x v="1"/>
    <n v="19.239999999999998"/>
    <n v="9"/>
    <n v="21.677707999999999"/>
    <n v="195.09937199999999"/>
    <n v="21.939371999999992"/>
    <x v="11"/>
    <d v="2021-03-04T00:00:00"/>
    <s v="Cash"/>
    <n v="8"/>
    <s v="Mississauga"/>
  </r>
  <r>
    <s v="110-05-6330"/>
    <x v="1"/>
    <s v="Normal"/>
    <s v="Female"/>
    <x v="4"/>
    <n v="39.43"/>
    <n v="6"/>
    <n v="41.302925000000002"/>
    <n v="247.81755000000001"/>
    <n v="11.237550000000027"/>
    <x v="84"/>
    <d v="2021-03-25T00:00:00"/>
    <s v="Credit card"/>
    <n v="9.4"/>
    <s v="Scarborough"/>
  </r>
  <r>
    <s v="651-61-0874"/>
    <x v="1"/>
    <s v="Normal"/>
    <s v="Male"/>
    <x v="2"/>
    <n v="46.22"/>
    <n v="4"/>
    <n v="56.134189999999997"/>
    <n v="224.53675999999999"/>
    <n v="39.656759999999991"/>
    <x v="23"/>
    <d v="2021-03-12T00:00:00"/>
    <s v="Credit card"/>
    <n v="6.2"/>
    <s v="Scarborough"/>
  </r>
  <r>
    <s v="236-86-3015"/>
    <x v="1"/>
    <s v="Member"/>
    <s v="Male"/>
    <x v="2"/>
    <n v="13.98"/>
    <n v="1"/>
    <n v="16.97871"/>
    <n v="16.97871"/>
    <n v="2.9987099999999991"/>
    <x v="78"/>
    <d v="2021-02-04T00:00:00"/>
    <s v="Ewallet"/>
    <n v="9.8000000000000007"/>
    <s v="Scarborough"/>
  </r>
  <r>
    <s v="831-64-0259"/>
    <x v="2"/>
    <s v="Normal"/>
    <s v="Female"/>
    <x v="5"/>
    <n v="39.75"/>
    <n v="5"/>
    <n v="44.452424999999998"/>
    <n v="222.262125"/>
    <n v="23.512124999999997"/>
    <x v="67"/>
    <d v="2021-02-22T00:00:00"/>
    <s v="Ewallet"/>
    <n v="9.6"/>
    <s v="Mississauga"/>
  </r>
  <r>
    <s v="587-03-7455"/>
    <x v="1"/>
    <s v="Member"/>
    <s v="Female"/>
    <x v="5"/>
    <n v="97.79"/>
    <n v="7"/>
    <n v="109.358557"/>
    <n v="765.50989900000002"/>
    <n v="80.979898999999932"/>
    <x v="119"/>
    <d v="2021-02-16T00:00:00"/>
    <s v="Ewallet"/>
    <n v="4.9000000000000004"/>
    <s v="Scarborough"/>
  </r>
  <r>
    <s v="882-40-4577"/>
    <x v="0"/>
    <s v="Member"/>
    <s v="Male"/>
    <x v="3"/>
    <n v="67.260000000000005"/>
    <n v="4"/>
    <n v="79.629114000000001"/>
    <n v="318.51645600000001"/>
    <n v="49.476455999999985"/>
    <x v="4"/>
    <d v="2021-01-19T00:00:00"/>
    <s v="Credit card"/>
    <n v="8"/>
    <s v="Toronto"/>
  </r>
  <r>
    <s v="732-67-5346"/>
    <x v="0"/>
    <s v="Normal"/>
    <s v="Male"/>
    <x v="4"/>
    <n v="13.79"/>
    <n v="5"/>
    <n v="14.445024999999999"/>
    <n v="72.225124999999991"/>
    <n v="3.2751250000000027"/>
    <x v="88"/>
    <d v="2021-01-11T00:00:00"/>
    <s v="Credit card"/>
    <n v="7.8"/>
    <s v="Toronto"/>
  </r>
  <r>
    <s v="725-32-9708"/>
    <x v="2"/>
    <s v="Member"/>
    <s v="Female"/>
    <x v="5"/>
    <n v="68.709999999999994"/>
    <n v="4"/>
    <n v="76.838392999999996"/>
    <n v="307.35357199999999"/>
    <n v="32.513572000000011"/>
    <x v="73"/>
    <d v="2021-01-04T00:00:00"/>
    <s v="Cash"/>
    <n v="4.0999999999999996"/>
    <s v="Mississauga"/>
  </r>
  <r>
    <s v="256-08-8343"/>
    <x v="0"/>
    <s v="Normal"/>
    <s v="Female"/>
    <x v="2"/>
    <n v="56.53"/>
    <n v="4"/>
    <n v="68.655685000000005"/>
    <n v="274.62274000000002"/>
    <n v="48.502740000000017"/>
    <x v="18"/>
    <d v="2021-03-04T00:00:00"/>
    <s v="Ewallet"/>
    <n v="5.5"/>
    <s v="Etobicoke"/>
  </r>
  <r>
    <s v="372-26-1506"/>
    <x v="1"/>
    <s v="Normal"/>
    <s v="Female"/>
    <x v="5"/>
    <n v="23.82"/>
    <n v="5"/>
    <n v="26.637906000000001"/>
    <n v="133.18952999999999"/>
    <n v="14.089529999999996"/>
    <x v="101"/>
    <d v="2021-01-28T00:00:00"/>
    <s v="Ewallet"/>
    <n v="5.4"/>
    <s v="Scarborough"/>
  </r>
  <r>
    <s v="244-08-0162"/>
    <x v="2"/>
    <s v="Normal"/>
    <s v="Female"/>
    <x v="0"/>
    <n v="34.21"/>
    <n v="10"/>
    <n v="37.586527000000004"/>
    <n v="375.86527000000001"/>
    <n v="33.765269999999987"/>
    <x v="14"/>
    <d v="2021-01-02T00:00:00"/>
    <s v="Cash"/>
    <n v="5.0999999999999996"/>
    <s v="Mississauga"/>
  </r>
  <r>
    <s v="569-71-4390"/>
    <x v="2"/>
    <s v="Normal"/>
    <s v="Male"/>
    <x v="3"/>
    <n v="21.87"/>
    <n v="2"/>
    <n v="25.891893000000003"/>
    <n v="51.783786000000006"/>
    <n v="8.0437860000000043"/>
    <x v="15"/>
    <d v="2021-01-25T00:00:00"/>
    <s v="Ewallet"/>
    <n v="6.9"/>
    <s v="Mississauga"/>
  </r>
  <r>
    <s v="132-23-6451"/>
    <x v="0"/>
    <s v="Member"/>
    <s v="Male"/>
    <x v="0"/>
    <n v="20.97"/>
    <n v="5"/>
    <n v="23.039738999999997"/>
    <n v="115.19869499999999"/>
    <n v="10.348694999999992"/>
    <x v="55"/>
    <d v="2021-01-04T00:00:00"/>
    <s v="Cash"/>
    <n v="7.8"/>
    <s v="Etobicoke"/>
  </r>
  <r>
    <s v="696-90-2548"/>
    <x v="0"/>
    <s v="Normal"/>
    <s v="Male"/>
    <x v="3"/>
    <n v="25.84"/>
    <n v="3"/>
    <n v="30.591975999999999"/>
    <n v="91.775927999999993"/>
    <n v="14.255927999999997"/>
    <x v="63"/>
    <d v="2021-03-10T00:00:00"/>
    <s v="Ewallet"/>
    <n v="6.6"/>
    <s v="Etobicoke"/>
  </r>
  <r>
    <s v="472-15-9636"/>
    <x v="0"/>
    <s v="Normal"/>
    <s v="Male"/>
    <x v="2"/>
    <n v="50.93"/>
    <n v="8"/>
    <n v="61.854484999999997"/>
    <n v="494.83587999999997"/>
    <n v="87.395879999999977"/>
    <x v="78"/>
    <d v="2021-03-22T00:00:00"/>
    <s v="Ewallet"/>
    <n v="9.1999999999999993"/>
    <s v="Toronto"/>
  </r>
  <r>
    <s v="268-03-6164"/>
    <x v="2"/>
    <s v="Normal"/>
    <s v="Male"/>
    <x v="0"/>
    <n v="96.11"/>
    <n v="1"/>
    <n v="105.596057"/>
    <n v="105.596057"/>
    <n v="9.4860570000000024"/>
    <x v="8"/>
    <d v="2021-01-25T00:00:00"/>
    <s v="Ewallet"/>
    <n v="7.8"/>
    <s v="Mississauga"/>
  </r>
  <r>
    <s v="750-57-9686"/>
    <x v="1"/>
    <s v="Normal"/>
    <s v="Female"/>
    <x v="2"/>
    <n v="45.38"/>
    <n v="4"/>
    <n v="55.11401"/>
    <n v="220.45604"/>
    <n v="38.936039999999991"/>
    <x v="78"/>
    <d v="2021-01-08T00:00:00"/>
    <s v="Credit card"/>
    <n v="8.6999999999999993"/>
    <s v="Brampton"/>
  </r>
  <r>
    <s v="186-09-3669"/>
    <x v="1"/>
    <s v="Member"/>
    <s v="Female"/>
    <x v="0"/>
    <n v="81.510000000000005"/>
    <n v="1"/>
    <n v="89.555036999999999"/>
    <n v="89.555036999999999"/>
    <n v="8.0450369999999936"/>
    <x v="64"/>
    <d v="2021-01-22T00:00:00"/>
    <s v="Ewallet"/>
    <n v="9.1999999999999993"/>
    <s v="Brampton"/>
  </r>
  <r>
    <s v="848-07-1692"/>
    <x v="2"/>
    <s v="Normal"/>
    <s v="Female"/>
    <x v="0"/>
    <n v="57.22"/>
    <n v="2"/>
    <n v="62.867613999999996"/>
    <n v="125.73522799999999"/>
    <n v="11.295227999999994"/>
    <x v="14"/>
    <d v="2021-01-12T00:00:00"/>
    <s v="Ewallet"/>
    <n v="8.3000000000000007"/>
    <s v="Toronto"/>
  </r>
  <r>
    <s v="745-71-3520"/>
    <x v="0"/>
    <s v="Member"/>
    <s v="Female"/>
    <x v="1"/>
    <n v="25.22"/>
    <n v="7"/>
    <n v="28.415374"/>
    <n v="198.90761800000001"/>
    <n v="22.367618000000022"/>
    <x v="104"/>
    <d v="2021-02-04T00:00:00"/>
    <s v="Cash"/>
    <n v="8.1999999999999993"/>
    <s v="Toronto"/>
  </r>
  <r>
    <s v="266-76-6436"/>
    <x v="1"/>
    <s v="Member"/>
    <s v="Female"/>
    <x v="4"/>
    <n v="38.6"/>
    <n v="3"/>
    <n v="40.433500000000002"/>
    <n v="121.3005"/>
    <n v="5.5004999999999882"/>
    <x v="120"/>
    <d v="2021-03-28T00:00:00"/>
    <s v="Ewallet"/>
    <n v="7.5"/>
    <s v="Brampton"/>
  </r>
  <r>
    <s v="740-22-2500"/>
    <x v="1"/>
    <s v="Normal"/>
    <s v="Female"/>
    <x v="1"/>
    <n v="84.05"/>
    <n v="3"/>
    <n v="94.699134999999998"/>
    <n v="284.09740499999998"/>
    <n v="31.947405000000003"/>
    <x v="19"/>
    <d v="2021-01-23T00:00:00"/>
    <s v="Cash"/>
    <n v="9.8000000000000007"/>
    <s v="Brampton"/>
  </r>
  <r>
    <s v="271-88-8734"/>
    <x v="1"/>
    <s v="Member"/>
    <s v="Female"/>
    <x v="5"/>
    <n v="97.21"/>
    <n v="10"/>
    <n v="108.709943"/>
    <n v="1087.09943"/>
    <n v="114.99943000000007"/>
    <x v="27"/>
    <d v="2021-02-08T00:00:00"/>
    <s v="Credit card"/>
    <n v="8.6999999999999993"/>
    <s v="Brampton"/>
  </r>
  <r>
    <s v="301-81-8610"/>
    <x v="2"/>
    <s v="Member"/>
    <s v="Male"/>
    <x v="5"/>
    <n v="25.42"/>
    <n v="8"/>
    <n v="28.427186000000003"/>
    <n v="227.41748800000002"/>
    <n v="24.057488000000006"/>
    <x v="66"/>
    <d v="2021-03-19T00:00:00"/>
    <s v="Credit card"/>
    <n v="6.7"/>
    <s v="Toronto"/>
  </r>
  <r>
    <s v="489-64-4354"/>
    <x v="1"/>
    <s v="Normal"/>
    <s v="Male"/>
    <x v="5"/>
    <n v="16.28"/>
    <n v="1"/>
    <n v="18.205924000000003"/>
    <n v="18.205924000000003"/>
    <n v="1.925924000000002"/>
    <x v="51"/>
    <d v="2021-03-09T00:00:00"/>
    <s v="Cash"/>
    <n v="5"/>
    <s v="Brampton"/>
  </r>
  <r>
    <s v="198-84-7132"/>
    <x v="2"/>
    <s v="Member"/>
    <s v="Male"/>
    <x v="5"/>
    <n v="40.61"/>
    <n v="9"/>
    <n v="45.414163000000002"/>
    <n v="408.72746700000005"/>
    <n v="43.237467000000038"/>
    <x v="103"/>
    <d v="2021-01-02T00:00:00"/>
    <s v="Cash"/>
    <n v="7"/>
    <s v="Mississauga"/>
  </r>
  <r>
    <s v="269-10-8440"/>
    <x v="0"/>
    <s v="Member"/>
    <s v="Male"/>
    <x v="0"/>
    <n v="53.17"/>
    <n v="7"/>
    <n v="58.417878999999999"/>
    <n v="408.92515300000002"/>
    <n v="36.735153000000025"/>
    <x v="90"/>
    <d v="2021-01-21T00:00:00"/>
    <s v="Cash"/>
    <n v="8.9"/>
    <s v="Toronto"/>
  </r>
  <r>
    <s v="650-98-6268"/>
    <x v="2"/>
    <s v="Member"/>
    <s v="Female"/>
    <x v="4"/>
    <n v="20.87"/>
    <n v="3"/>
    <n v="21.861325000000001"/>
    <n v="65.583975000000009"/>
    <n v="2.97397500000001"/>
    <x v="121"/>
    <d v="2021-03-20T00:00:00"/>
    <s v="Credit card"/>
    <n v="8"/>
    <s v="Mississauga"/>
  </r>
  <r>
    <s v="741-73-3559"/>
    <x v="2"/>
    <s v="Normal"/>
    <s v="Male"/>
    <x v="3"/>
    <n v="67.27"/>
    <n v="5"/>
    <n v="79.640952999999996"/>
    <n v="398.20476499999995"/>
    <n v="61.854764999999986"/>
    <x v="63"/>
    <d v="2021-02-27T00:00:00"/>
    <s v="Cash"/>
    <n v="6.9"/>
    <s v="Mississauga"/>
  </r>
  <r>
    <s v="325-77-6186"/>
    <x v="0"/>
    <s v="Member"/>
    <s v="Female"/>
    <x v="2"/>
    <n v="90.65"/>
    <n v="10"/>
    <n v="110.094425"/>
    <n v="1100.94425"/>
    <n v="194.44425000000001"/>
    <x v="21"/>
    <d v="2021-03-08T00:00:00"/>
    <s v="Ewallet"/>
    <n v="7.3"/>
    <s v="Toronto"/>
  </r>
  <r>
    <s v="286-75-7818"/>
    <x v="2"/>
    <s v="Normal"/>
    <s v="Male"/>
    <x v="5"/>
    <n v="69.08"/>
    <n v="2"/>
    <n v="77.252163999999993"/>
    <n v="154.50432799999999"/>
    <n v="16.34432799999999"/>
    <x v="93"/>
    <d v="2021-01-31T00:00:00"/>
    <s v="Credit card"/>
    <n v="6.9"/>
    <s v="Mississauga"/>
  </r>
  <r>
    <s v="574-57-9721"/>
    <x v="1"/>
    <s v="Normal"/>
    <s v="Male"/>
    <x v="4"/>
    <n v="43.27"/>
    <n v="2"/>
    <n v="45.325325000000007"/>
    <n v="90.650650000000013"/>
    <n v="4.1106500000000068"/>
    <x v="110"/>
    <d v="2021-03-08T00:00:00"/>
    <s v="Ewallet"/>
    <n v="5.7"/>
    <s v="Brampton"/>
  </r>
  <r>
    <s v="459-50-7686"/>
    <x v="0"/>
    <s v="Normal"/>
    <s v="Female"/>
    <x v="1"/>
    <n v="23.46"/>
    <n v="6"/>
    <n v="26.432382"/>
    <n v="158.594292"/>
    <n v="17.834292000000005"/>
    <x v="19"/>
    <d v="2021-01-13T00:00:00"/>
    <s v="Ewallet"/>
    <n v="6.4"/>
    <s v="Toronto"/>
  </r>
  <r>
    <s v="616-87-0016"/>
    <x v="2"/>
    <s v="Normal"/>
    <s v="Male"/>
    <x v="5"/>
    <n v="95.54"/>
    <n v="7"/>
    <n v="106.84238200000001"/>
    <n v="747.89667400000008"/>
    <n v="79.116673999999989"/>
    <x v="101"/>
    <d v="2021-03-09T00:00:00"/>
    <s v="Credit card"/>
    <n v="9.6"/>
    <s v="Mississauga"/>
  </r>
  <r>
    <s v="837-55-7229"/>
    <x v="2"/>
    <s v="Normal"/>
    <s v="Female"/>
    <x v="5"/>
    <n v="47.44"/>
    <n v="1"/>
    <n v="53.052152"/>
    <n v="53.052152"/>
    <n v="5.6121520000000018"/>
    <x v="73"/>
    <d v="2021-02-22T00:00:00"/>
    <s v="Credit card"/>
    <n v="6.8"/>
    <s v="Toronto"/>
  </r>
  <r>
    <s v="751-69-0068"/>
    <x v="1"/>
    <s v="Normal"/>
    <s v="Male"/>
    <x v="3"/>
    <n v="99.24"/>
    <n v="9"/>
    <n v="117.490236"/>
    <n v="1057.4121239999999"/>
    <n v="164.25212399999998"/>
    <x v="63"/>
    <d v="2021-03-19T00:00:00"/>
    <s v="Ewallet"/>
    <n v="9"/>
    <s v="Brampton"/>
  </r>
  <r>
    <s v="257-73-1380"/>
    <x v="1"/>
    <s v="Member"/>
    <s v="Male"/>
    <x v="3"/>
    <n v="82.93"/>
    <n v="4"/>
    <n v="98.180827000000008"/>
    <n v="392.72330800000003"/>
    <n v="61.003308000000004"/>
    <x v="77"/>
    <d v="2021-01-20T00:00:00"/>
    <s v="Ewallet"/>
    <n v="9.6"/>
    <s v="Brampton"/>
  </r>
  <r>
    <s v="345-08-4992"/>
    <x v="0"/>
    <s v="Normal"/>
    <s v="Male"/>
    <x v="2"/>
    <n v="33.99"/>
    <n v="6"/>
    <n v="41.280855000000003"/>
    <n v="247.68513000000002"/>
    <n v="43.745130000000017"/>
    <x v="18"/>
    <d v="2021-03-08T00:00:00"/>
    <s v="Credit card"/>
    <n v="7.7"/>
    <s v="Toronto"/>
  </r>
  <r>
    <s v="549-96-4200"/>
    <x v="1"/>
    <s v="Member"/>
    <s v="Male"/>
    <x v="4"/>
    <n v="17.04"/>
    <n v="4"/>
    <n v="17.849399999999999"/>
    <n v="71.397599999999997"/>
    <n v="3.2376000000000005"/>
    <x v="85"/>
    <d v="2021-03-08T00:00:00"/>
    <s v="Ewallet"/>
    <n v="7"/>
    <s v="Scarborough"/>
  </r>
  <r>
    <s v="810-60-6344"/>
    <x v="1"/>
    <s v="Normal"/>
    <s v="Female"/>
    <x v="1"/>
    <n v="40.86"/>
    <n v="8"/>
    <n v="46.036962000000003"/>
    <n v="368.29569600000002"/>
    <n v="41.415696000000025"/>
    <x v="45"/>
    <d v="2021-02-07T00:00:00"/>
    <s v="Credit card"/>
    <n v="6.5"/>
    <s v="Scarborough"/>
  </r>
  <r>
    <s v="450-28-2866"/>
    <x v="1"/>
    <s v="Member"/>
    <s v="Male"/>
    <x v="4"/>
    <n v="17.440000000000001"/>
    <n v="5"/>
    <n v="18.2684"/>
    <n v="91.341999999999999"/>
    <n v="4.1419999999999959"/>
    <x v="35"/>
    <d v="2021-01-15T00:00:00"/>
    <s v="Cash"/>
    <n v="8.1"/>
    <s v="Scarborough"/>
  </r>
  <r>
    <s v="394-30-3170"/>
    <x v="2"/>
    <s v="Member"/>
    <s v="Female"/>
    <x v="3"/>
    <n v="88.43"/>
    <n v="8"/>
    <n v="104.692277"/>
    <n v="837.53821600000003"/>
    <n v="130.09821599999998"/>
    <x v="39"/>
    <d v="2021-03-22T00:00:00"/>
    <s v="Credit card"/>
    <n v="4.3"/>
    <s v="Mississauga"/>
  </r>
  <r>
    <s v="138-17-5109"/>
    <x v="0"/>
    <s v="Member"/>
    <s v="Female"/>
    <x v="2"/>
    <n v="89.21"/>
    <n v="9"/>
    <n v="108.34554499999999"/>
    <n v="975.10990499999991"/>
    <n v="172.21990499999993"/>
    <x v="32"/>
    <d v="2021-01-15T00:00:00"/>
    <s v="Credit card"/>
    <n v="6.5"/>
    <s v="Toronto"/>
  </r>
  <r>
    <s v="192-98-7397"/>
    <x v="1"/>
    <s v="Normal"/>
    <s v="Male"/>
    <x v="5"/>
    <n v="12.78"/>
    <n v="1"/>
    <n v="14.291874"/>
    <n v="14.291874"/>
    <n v="1.5118740000000006"/>
    <x v="37"/>
    <d v="2021-01-08T00:00:00"/>
    <s v="Ewallet"/>
    <n v="9.5"/>
    <s v="Scarborough"/>
  </r>
  <r>
    <s v="301-11-9629"/>
    <x v="0"/>
    <s v="Normal"/>
    <s v="Female"/>
    <x v="3"/>
    <n v="19.100000000000001"/>
    <n v="7"/>
    <n v="22.612490000000001"/>
    <n v="158.28743"/>
    <n v="24.587429999999983"/>
    <x v="122"/>
    <d v="2021-01-15T00:00:00"/>
    <s v="Cash"/>
    <n v="9.6999999999999993"/>
    <s v="Etobicoke"/>
  </r>
  <r>
    <s v="390-80-5128"/>
    <x v="2"/>
    <s v="Member"/>
    <s v="Female"/>
    <x v="0"/>
    <n v="19.149999999999999"/>
    <n v="1"/>
    <n v="21.040104999999997"/>
    <n v="21.040104999999997"/>
    <n v="1.8901049999999984"/>
    <x v="55"/>
    <d v="2021-01-28T00:00:00"/>
    <s v="Credit card"/>
    <n v="9.5"/>
    <s v="Mississauga"/>
  </r>
  <r>
    <s v="235-46-8343"/>
    <x v="1"/>
    <s v="Member"/>
    <s v="Male"/>
    <x v="4"/>
    <n v="27.66"/>
    <n v="10"/>
    <n v="28.973849999999999"/>
    <n v="289.73849999999999"/>
    <n v="13.138499999999965"/>
    <x v="91"/>
    <d v="2021-02-14T00:00:00"/>
    <s v="Credit card"/>
    <n v="8.9"/>
    <s v="Brampton"/>
  </r>
  <r>
    <s v="453-12-7053"/>
    <x v="1"/>
    <s v="Normal"/>
    <s v="Male"/>
    <x v="5"/>
    <n v="45.74"/>
    <n v="3"/>
    <n v="51.151042000000004"/>
    <n v="153.453126"/>
    <n v="16.233125999999999"/>
    <x v="67"/>
    <d v="2021-03-10T00:00:00"/>
    <s v="Credit card"/>
    <n v="6.5"/>
    <s v="Brampton"/>
  </r>
  <r>
    <s v="296-11-7041"/>
    <x v="2"/>
    <s v="Member"/>
    <s v="Female"/>
    <x v="0"/>
    <n v="27.07"/>
    <n v="1"/>
    <n v="29.741809"/>
    <n v="29.741809"/>
    <n v="2.6718089999999997"/>
    <x v="38"/>
    <d v="2021-01-12T00:00:00"/>
    <s v="Credit card"/>
    <n v="5.3"/>
    <s v="Mississauga"/>
  </r>
  <r>
    <s v="449-27-2918"/>
    <x v="2"/>
    <s v="Member"/>
    <s v="Female"/>
    <x v="3"/>
    <n v="39.119999999999997"/>
    <n v="1"/>
    <n v="46.314167999999995"/>
    <n v="46.314167999999995"/>
    <n v="7.1941679999999977"/>
    <x v="39"/>
    <d v="2021-03-26T00:00:00"/>
    <s v="Credit card"/>
    <n v="9.6"/>
    <s v="Toronto"/>
  </r>
  <r>
    <s v="891-01-7034"/>
    <x v="2"/>
    <s v="Normal"/>
    <s v="Female"/>
    <x v="1"/>
    <n v="74.709999999999994"/>
    <n v="6"/>
    <n v="84.17575699999999"/>
    <n v="505.05454199999997"/>
    <n v="56.794541999999979"/>
    <x v="11"/>
    <d v="2021-01-01T00:00:00"/>
    <s v="Cash"/>
    <n v="6.7"/>
    <s v="Toronto"/>
  </r>
  <r>
    <s v="744-09-5786"/>
    <x v="2"/>
    <s v="Normal"/>
    <s v="Male"/>
    <x v="1"/>
    <n v="22.01"/>
    <n v="6"/>
    <n v="24.798667000000002"/>
    <n v="148.79200200000002"/>
    <n v="16.732002000000023"/>
    <x v="12"/>
    <d v="2021-01-02T00:00:00"/>
    <s v="Cash"/>
    <n v="7.6"/>
    <s v="Mississauga"/>
  </r>
  <r>
    <s v="727-17-0390"/>
    <x v="0"/>
    <s v="Normal"/>
    <s v="Female"/>
    <x v="4"/>
    <n v="63.61"/>
    <n v="5"/>
    <n v="66.631474999999995"/>
    <n v="333.157375"/>
    <n v="15.10737499999999"/>
    <x v="33"/>
    <d v="2021-03-16T00:00:00"/>
    <s v="Ewallet"/>
    <n v="4.8"/>
    <s v="Etobicoke"/>
  </r>
  <r>
    <s v="568-88-3448"/>
    <x v="0"/>
    <s v="Normal"/>
    <s v="Male"/>
    <x v="0"/>
    <n v="25"/>
    <n v="1"/>
    <n v="27.467500000000001"/>
    <n v="27.467500000000001"/>
    <n v="2.4675000000000011"/>
    <x v="26"/>
    <d v="2021-03-03T00:00:00"/>
    <s v="Ewallet"/>
    <n v="5.5"/>
    <s v="Etobicoke"/>
  </r>
  <r>
    <s v="187-83-5490"/>
    <x v="0"/>
    <s v="Member"/>
    <s v="Male"/>
    <x v="1"/>
    <n v="20.77"/>
    <n v="4"/>
    <n v="23.401558999999999"/>
    <n v="93.606235999999996"/>
    <n v="10.526235999999997"/>
    <x v="1"/>
    <d v="2021-01-31T00:00:00"/>
    <s v="Cash"/>
    <n v="4.7"/>
    <s v="Etobicoke"/>
  </r>
  <r>
    <s v="767-54-1907"/>
    <x v="2"/>
    <s v="Member"/>
    <s v="Female"/>
    <x v="5"/>
    <n v="29.56"/>
    <n v="5"/>
    <n v="33.056947999999998"/>
    <n v="165.28474"/>
    <n v="17.484740000000016"/>
    <x v="96"/>
    <d v="2021-02-13T00:00:00"/>
    <s v="Cash"/>
    <n v="6.9"/>
    <s v="Mississauga"/>
  </r>
  <r>
    <s v="710-46-4433"/>
    <x v="2"/>
    <s v="Member"/>
    <s v="Female"/>
    <x v="4"/>
    <n v="77.400000000000006"/>
    <n v="9"/>
    <n v="81.07650000000001"/>
    <n v="729.68850000000009"/>
    <n v="33.088500000000067"/>
    <x v="34"/>
    <d v="2021-02-15T00:00:00"/>
    <s v="Credit card"/>
    <n v="4.5"/>
    <s v="Mississauga"/>
  </r>
  <r>
    <s v="533-33-5337"/>
    <x v="2"/>
    <s v="Normal"/>
    <s v="Male"/>
    <x v="1"/>
    <n v="79.39"/>
    <n v="10"/>
    <n v="89.448712999999998"/>
    <n v="894.48712999999998"/>
    <n v="100.58713"/>
    <x v="5"/>
    <d v="2021-02-07T00:00:00"/>
    <s v="Cash"/>
    <n v="6.2"/>
    <s v="Mississauga"/>
  </r>
  <r>
    <s v="325-90-8763"/>
    <x v="1"/>
    <s v="Member"/>
    <s v="Female"/>
    <x v="1"/>
    <n v="46.57"/>
    <n v="10"/>
    <n v="52.470419"/>
    <n v="524.70419000000004"/>
    <n v="59.004190000000051"/>
    <x v="104"/>
    <d v="2021-01-27T00:00:00"/>
    <s v="Cash"/>
    <n v="7.6"/>
    <s v="Brampton"/>
  </r>
  <r>
    <s v="729-46-7422"/>
    <x v="1"/>
    <s v="Normal"/>
    <s v="Male"/>
    <x v="4"/>
    <n v="35.89"/>
    <n v="1"/>
    <n v="37.594774999999998"/>
    <n v="37.594774999999998"/>
    <n v="1.7047749999999979"/>
    <x v="30"/>
    <d v="2021-02-23T00:00:00"/>
    <s v="Credit card"/>
    <n v="7.9"/>
    <s v="Brampton"/>
  </r>
  <r>
    <s v="639-76-1242"/>
    <x v="1"/>
    <s v="Normal"/>
    <s v="Male"/>
    <x v="4"/>
    <n v="40.520000000000003"/>
    <n v="5"/>
    <n v="42.444700000000005"/>
    <n v="212.22350000000003"/>
    <n v="9.623500000000007"/>
    <x v="94"/>
    <d v="2021-02-03T00:00:00"/>
    <s v="Cash"/>
    <n v="4.5"/>
    <s v="Brampton"/>
  </r>
  <r>
    <s v="234-03-4040"/>
    <x v="2"/>
    <s v="Member"/>
    <s v="Female"/>
    <x v="4"/>
    <n v="73.05"/>
    <n v="10"/>
    <n v="76.519874999999999"/>
    <n v="765.19875000000002"/>
    <n v="34.698750000000018"/>
    <x v="94"/>
    <d v="2021-03-03T00:00:00"/>
    <s v="Credit card"/>
    <n v="8.6999999999999993"/>
    <s v="Mississauga"/>
  </r>
  <r>
    <s v="326-71-2155"/>
    <x v="1"/>
    <s v="Normal"/>
    <s v="Female"/>
    <x v="3"/>
    <n v="73.95"/>
    <n v="4"/>
    <n v="87.549405000000007"/>
    <n v="350.19762000000003"/>
    <n v="54.397620000000018"/>
    <x v="22"/>
    <d v="2021-02-03T00:00:00"/>
    <s v="Cash"/>
    <n v="6.1"/>
    <s v="Scarborough"/>
  </r>
  <r>
    <s v="320-32-8842"/>
    <x v="1"/>
    <s v="Member"/>
    <s v="Female"/>
    <x v="4"/>
    <n v="22.62"/>
    <n v="1"/>
    <n v="23.69445"/>
    <n v="23.69445"/>
    <n v="1.0744499999999988"/>
    <x v="30"/>
    <d v="2021-03-17T00:00:00"/>
    <s v="Cash"/>
    <n v="6.4"/>
    <s v="Scarborough"/>
  </r>
  <r>
    <s v="470-32-9057"/>
    <x v="0"/>
    <s v="Member"/>
    <s v="Male"/>
    <x v="4"/>
    <n v="51.34"/>
    <n v="5"/>
    <n v="53.778650000000006"/>
    <n v="268.89325000000002"/>
    <n v="12.193249999999978"/>
    <x v="83"/>
    <d v="2021-03-28T00:00:00"/>
    <s v="Credit card"/>
    <n v="9.1"/>
    <s v="Toronto"/>
  </r>
  <r>
    <s v="878-30-2331"/>
    <x v="1"/>
    <s v="Member"/>
    <s v="Female"/>
    <x v="3"/>
    <n v="54.55"/>
    <n v="10"/>
    <n v="64.581744999999998"/>
    <n v="645.81745000000001"/>
    <n v="100.31745000000001"/>
    <x v="77"/>
    <d v="2021-03-02T00:00:00"/>
    <s v="Credit card"/>
    <n v="7.1"/>
    <s v="Brampton"/>
  </r>
  <r>
    <s v="440-59-5691"/>
    <x v="1"/>
    <s v="Member"/>
    <s v="Female"/>
    <x v="0"/>
    <n v="37.15"/>
    <n v="7"/>
    <n v="40.816704999999999"/>
    <n v="285.71693499999998"/>
    <n v="25.666934999999967"/>
    <x v="123"/>
    <d v="2021-02-08T00:00:00"/>
    <s v="Credit card"/>
    <n v="7.7"/>
    <s v="Brampton"/>
  </r>
  <r>
    <s v="554-53-3790"/>
    <x v="2"/>
    <s v="Normal"/>
    <s v="Male"/>
    <x v="3"/>
    <n v="37.020000000000003"/>
    <n v="6"/>
    <n v="43.827978000000002"/>
    <n v="262.96786800000001"/>
    <n v="40.847868000000005"/>
    <x v="77"/>
    <d v="2021-03-22T00:00:00"/>
    <s v="Cash"/>
    <n v="4.5"/>
    <s v="Toronto"/>
  </r>
  <r>
    <s v="746-19-0921"/>
    <x v="1"/>
    <s v="Normal"/>
    <s v="Male"/>
    <x v="4"/>
    <n v="21.58"/>
    <n v="1"/>
    <n v="22.605049999999999"/>
    <n v="22.605049999999999"/>
    <n v="1.0250500000000002"/>
    <x v="124"/>
    <d v="2021-02-09T00:00:00"/>
    <s v="Ewallet"/>
    <n v="7.2"/>
    <s v="Scarborough"/>
  </r>
  <r>
    <s v="233-34-0817"/>
    <x v="1"/>
    <s v="Member"/>
    <s v="Female"/>
    <x v="1"/>
    <n v="98.84"/>
    <n v="1"/>
    <n v="111.363028"/>
    <n v="111.363028"/>
    <n v="12.523027999999996"/>
    <x v="11"/>
    <d v="2021-02-15T00:00:00"/>
    <s v="Cash"/>
    <n v="8.4"/>
    <s v="Brampton"/>
  </r>
  <r>
    <s v="767-05-1286"/>
    <x v="1"/>
    <s v="Member"/>
    <s v="Female"/>
    <x v="2"/>
    <n v="83.77"/>
    <n v="6"/>
    <n v="101.738665"/>
    <n v="610.43199000000004"/>
    <n v="107.81199000000004"/>
    <x v="18"/>
    <d v="2021-01-23T00:00:00"/>
    <s v="Ewallet"/>
    <n v="5.4"/>
    <s v="Scarborough"/>
  </r>
  <r>
    <s v="340-21-9136"/>
    <x v="0"/>
    <s v="Member"/>
    <s v="Female"/>
    <x v="3"/>
    <n v="40.049999999999997"/>
    <n v="4"/>
    <n v="47.415194999999997"/>
    <n v="189.66077999999999"/>
    <n v="29.46078"/>
    <x v="77"/>
    <d v="2021-01-25T00:00:00"/>
    <s v="Cash"/>
    <n v="9.6999999999999993"/>
    <s v="Toronto"/>
  </r>
  <r>
    <s v="405-31-3305"/>
    <x v="0"/>
    <s v="Member"/>
    <s v="Male"/>
    <x v="5"/>
    <n v="43.13"/>
    <n v="10"/>
    <n v="48.232279000000005"/>
    <n v="482.32279000000005"/>
    <n v="51.022790000000043"/>
    <x v="103"/>
    <d v="2021-02-02T00:00:00"/>
    <s v="Credit card"/>
    <n v="5.5"/>
    <s v="Toronto"/>
  </r>
  <r>
    <s v="731-59-7531"/>
    <x v="2"/>
    <s v="Member"/>
    <s v="Male"/>
    <x v="0"/>
    <n v="72.569999999999993"/>
    <n v="8"/>
    <n v="79.732658999999998"/>
    <n v="637.86127199999999"/>
    <n v="57.30127200000004"/>
    <x v="29"/>
    <d v="2021-03-30T00:00:00"/>
    <s v="Cash"/>
    <n v="4.5999999999999996"/>
    <s v="Mississauga"/>
  </r>
  <r>
    <s v="676-39-6028"/>
    <x v="0"/>
    <s v="Member"/>
    <s v="Female"/>
    <x v="1"/>
    <n v="64.44"/>
    <n v="5"/>
    <n v="72.604547999999994"/>
    <n v="363.02274"/>
    <n v="40.82274000000001"/>
    <x v="19"/>
    <d v="2021-03-30T00:00:00"/>
    <s v="Cash"/>
    <n v="6.6"/>
    <s v="Etobicoke"/>
  </r>
  <r>
    <s v="502-05-1910"/>
    <x v="0"/>
    <s v="Normal"/>
    <s v="Male"/>
    <x v="0"/>
    <n v="65.180000000000007"/>
    <n v="3"/>
    <n v="71.61326600000001"/>
    <n v="214.83979800000003"/>
    <n v="19.29979800000001"/>
    <x v="20"/>
    <d v="2021-02-25T00:00:00"/>
    <s v="Credit card"/>
    <n v="6.3"/>
    <s v="Etobicoke"/>
  </r>
  <r>
    <s v="485-30-8700"/>
    <x v="0"/>
    <s v="Normal"/>
    <s v="Female"/>
    <x v="3"/>
    <n v="33.26"/>
    <n v="5"/>
    <n v="39.376514"/>
    <n v="196.88256999999999"/>
    <n v="30.582570000000004"/>
    <x v="28"/>
    <d v="2021-03-18T00:00:00"/>
    <s v="Credit card"/>
    <n v="4.2"/>
    <s v="Toronto"/>
  </r>
  <r>
    <s v="598-47-9715"/>
    <x v="1"/>
    <s v="Normal"/>
    <s v="Male"/>
    <x v="1"/>
    <n v="84.07"/>
    <n v="4"/>
    <n v="94.721668999999991"/>
    <n v="378.88667599999997"/>
    <n v="42.606675999999993"/>
    <x v="1"/>
    <d v="2021-03-07T00:00:00"/>
    <s v="Ewallet"/>
    <n v="4.4000000000000004"/>
    <s v="Brampton"/>
  </r>
  <r>
    <s v="701-69-8742"/>
    <x v="2"/>
    <s v="Normal"/>
    <s v="Male"/>
    <x v="3"/>
    <n v="34.369999999999997"/>
    <n v="10"/>
    <n v="40.690642999999994"/>
    <n v="406.90642999999994"/>
    <n v="63.206429999999955"/>
    <x v="89"/>
    <d v="2021-03-16T00:00:00"/>
    <s v="Ewallet"/>
    <n v="6.7"/>
    <s v="Mississauga"/>
  </r>
  <r>
    <s v="575-67-1508"/>
    <x v="0"/>
    <s v="Normal"/>
    <s v="Male"/>
    <x v="1"/>
    <n v="38.6"/>
    <n v="1"/>
    <n v="43.49062"/>
    <n v="43.49062"/>
    <n v="4.8906199999999984"/>
    <x v="11"/>
    <d v="2021-01-29T00:00:00"/>
    <s v="Ewallet"/>
    <n v="6.7"/>
    <s v="Toronto"/>
  </r>
  <r>
    <s v="541-08-3113"/>
    <x v="1"/>
    <s v="Normal"/>
    <s v="Male"/>
    <x v="4"/>
    <n v="65.97"/>
    <n v="8"/>
    <n v="69.103574999999992"/>
    <n v="552.82859999999994"/>
    <n v="25.068599999999947"/>
    <x v="120"/>
    <d v="2021-02-02T00:00:00"/>
    <s v="Cash"/>
    <n v="8.4"/>
    <s v="Brampton"/>
  </r>
  <r>
    <s v="246-11-3901"/>
    <x v="1"/>
    <s v="Normal"/>
    <s v="Female"/>
    <x v="1"/>
    <n v="32.799999999999997"/>
    <n v="10"/>
    <n v="36.955759999999998"/>
    <n v="369.55759999999998"/>
    <n v="41.557599999999979"/>
    <x v="6"/>
    <d v="2021-02-15T00:00:00"/>
    <s v="Cash"/>
    <n v="6.2"/>
    <s v="Brampton"/>
  </r>
  <r>
    <s v="674-15-9296"/>
    <x v="0"/>
    <s v="Normal"/>
    <s v="Male"/>
    <x v="3"/>
    <n v="37.14"/>
    <n v="5"/>
    <n v="43.970046000000004"/>
    <n v="219.85023000000001"/>
    <n v="34.150230000000022"/>
    <x v="97"/>
    <d v="2021-01-08T00:00:00"/>
    <s v="Ewallet"/>
    <n v="5"/>
    <s v="Toronto"/>
  </r>
  <r>
    <s v="305-18-3552"/>
    <x v="2"/>
    <s v="Member"/>
    <s v="Male"/>
    <x v="2"/>
    <n v="60.38"/>
    <n v="10"/>
    <n v="73.331510000000009"/>
    <n v="733.31510000000003"/>
    <n v="129.51509999999996"/>
    <x v="32"/>
    <d v="2021-02-12T00:00:00"/>
    <s v="Cash"/>
    <n v="6"/>
    <s v="Mississauga"/>
  </r>
  <r>
    <s v="493-65-6248"/>
    <x v="1"/>
    <s v="Member"/>
    <s v="Female"/>
    <x v="3"/>
    <n v="36.979999999999997"/>
    <n v="10"/>
    <n v="43.780621999999994"/>
    <n v="437.80621999999994"/>
    <n v="68.006219999999985"/>
    <x v="63"/>
    <d v="2021-01-01T00:00:00"/>
    <s v="Credit card"/>
    <n v="7"/>
    <s v="Brampton"/>
  </r>
  <r>
    <s v="438-01-4015"/>
    <x v="2"/>
    <s v="Member"/>
    <s v="Female"/>
    <x v="3"/>
    <n v="49.49"/>
    <n v="4"/>
    <n v="58.591211000000001"/>
    <n v="234.36484400000001"/>
    <n v="36.404843999999997"/>
    <x v="63"/>
    <d v="2021-03-21T00:00:00"/>
    <s v="Ewallet"/>
    <n v="6.6"/>
    <s v="Mississauga"/>
  </r>
  <r>
    <s v="709-58-4068"/>
    <x v="2"/>
    <s v="Normal"/>
    <s v="Female"/>
    <x v="5"/>
    <n v="41.09"/>
    <n v="10"/>
    <n v="45.950947000000006"/>
    <n v="459.50947000000008"/>
    <n v="48.609470000000044"/>
    <x v="103"/>
    <d v="2021-02-28T00:00:00"/>
    <s v="Cash"/>
    <n v="7.3"/>
    <s v="Toronto"/>
  </r>
  <r>
    <s v="795-49-7276"/>
    <x v="0"/>
    <s v="Normal"/>
    <s v="Male"/>
    <x v="5"/>
    <n v="37.15"/>
    <n v="4"/>
    <n v="41.544844999999995"/>
    <n v="166.17937999999998"/>
    <n v="17.579379999999986"/>
    <x v="10"/>
    <d v="2021-03-23T00:00:00"/>
    <s v="Ewallet"/>
    <n v="8.3000000000000007"/>
    <s v="Toronto"/>
  </r>
  <r>
    <s v="556-72-8512"/>
    <x v="1"/>
    <s v="Normal"/>
    <s v="Male"/>
    <x v="2"/>
    <n v="22.96"/>
    <n v="1"/>
    <n v="27.884920000000001"/>
    <n v="27.884920000000001"/>
    <n v="4.9249200000000002"/>
    <x v="7"/>
    <d v="2021-01-30T00:00:00"/>
    <s v="Cash"/>
    <n v="4.3"/>
    <s v="Brampton"/>
  </r>
  <r>
    <s v="627-95-3243"/>
    <x v="2"/>
    <s v="Member"/>
    <s v="Female"/>
    <x v="2"/>
    <n v="77.680000000000007"/>
    <n v="9"/>
    <n v="94.342360000000014"/>
    <n v="849.08124000000009"/>
    <n v="149.96123999999998"/>
    <x v="78"/>
    <d v="2021-02-04T00:00:00"/>
    <s v="Ewallet"/>
    <n v="9.8000000000000007"/>
    <s v="Toronto"/>
  </r>
  <r>
    <s v="686-41-0932"/>
    <x v="2"/>
    <s v="Normal"/>
    <s v="Female"/>
    <x v="5"/>
    <n v="34.700000000000003"/>
    <n v="2"/>
    <n v="38.805010000000003"/>
    <n v="77.610020000000006"/>
    <n v="8.2100200000000001"/>
    <x v="67"/>
    <d v="2021-03-13T00:00:00"/>
    <s v="Ewallet"/>
    <n v="8.1999999999999993"/>
    <s v="Toronto"/>
  </r>
  <r>
    <s v="510-09-5628"/>
    <x v="0"/>
    <s v="Member"/>
    <s v="Female"/>
    <x v="5"/>
    <n v="19.66"/>
    <n v="10"/>
    <n v="21.985778"/>
    <n v="219.85777999999999"/>
    <n v="23.257779999999997"/>
    <x v="67"/>
    <d v="2021-03-15T00:00:00"/>
    <s v="Credit card"/>
    <n v="7.2"/>
    <s v="Toronto"/>
  </r>
  <r>
    <s v="608-04-3797"/>
    <x v="2"/>
    <s v="Member"/>
    <s v="Female"/>
    <x v="0"/>
    <n v="25.32"/>
    <n v="8"/>
    <n v="27.819084"/>
    <n v="222.552672"/>
    <n v="19.992671999999999"/>
    <x v="95"/>
    <d v="2021-03-05T00:00:00"/>
    <s v="Ewallet"/>
    <n v="8.6999999999999993"/>
    <s v="Mississauga"/>
  </r>
  <r>
    <s v="148-82-2527"/>
    <x v="1"/>
    <s v="Member"/>
    <s v="Female"/>
    <x v="2"/>
    <n v="12.12"/>
    <n v="10"/>
    <n v="14.719739999999998"/>
    <n v="147.19739999999999"/>
    <n v="25.997399999999999"/>
    <x v="21"/>
    <d v="2021-03-05T00:00:00"/>
    <s v="Credit card"/>
    <n v="8.4"/>
    <s v="Scarborough"/>
  </r>
  <r>
    <s v="437-53-3084"/>
    <x v="2"/>
    <s v="Normal"/>
    <s v="Male"/>
    <x v="5"/>
    <n v="99.89"/>
    <n v="2"/>
    <n v="111.706987"/>
    <n v="223.413974"/>
    <n v="23.633973999999995"/>
    <x v="101"/>
    <d v="2021-02-26T00:00:00"/>
    <s v="Ewallet"/>
    <n v="7.1"/>
    <s v="Mississauga"/>
  </r>
  <r>
    <s v="632-32-4574"/>
    <x v="2"/>
    <s v="Normal"/>
    <s v="Male"/>
    <x v="3"/>
    <n v="75.92"/>
    <n v="8"/>
    <n v="89.881687999999997"/>
    <n v="719.05350399999998"/>
    <n v="111.69350399999996"/>
    <x v="4"/>
    <d v="2021-03-20T00:00:00"/>
    <s v="Cash"/>
    <n v="5.5"/>
    <s v="Mississauga"/>
  </r>
  <r>
    <s v="556-97-7101"/>
    <x v="1"/>
    <s v="Normal"/>
    <s v="Female"/>
    <x v="1"/>
    <n v="63.22"/>
    <n v="2"/>
    <n v="71.229973999999999"/>
    <n v="142.459948"/>
    <n v="16.019947999999999"/>
    <x v="5"/>
    <d v="2021-01-01T00:00:00"/>
    <s v="Cash"/>
    <n v="8.5"/>
    <s v="Scarborough"/>
  </r>
  <r>
    <s v="862-59-8517"/>
    <x v="1"/>
    <s v="Normal"/>
    <s v="Female"/>
    <x v="4"/>
    <n v="90.24"/>
    <n v="6"/>
    <n v="94.526399999999995"/>
    <n v="567.15840000000003"/>
    <n v="25.718400000000088"/>
    <x v="125"/>
    <d v="2021-01-27T00:00:00"/>
    <s v="Cash"/>
    <n v="6.2"/>
    <s v="Scarborough"/>
  </r>
  <r>
    <s v="401-18-8016"/>
    <x v="2"/>
    <s v="Member"/>
    <s v="Female"/>
    <x v="3"/>
    <n v="98.13"/>
    <n v="1"/>
    <n v="116.176107"/>
    <n v="116.176107"/>
    <n v="18.046107000000006"/>
    <x v="22"/>
    <d v="2021-01-21T00:00:00"/>
    <s v="Cash"/>
    <n v="8.9"/>
    <s v="Mississauga"/>
  </r>
  <r>
    <s v="420-18-8989"/>
    <x v="0"/>
    <s v="Member"/>
    <s v="Female"/>
    <x v="3"/>
    <n v="51.52"/>
    <n v="8"/>
    <n v="60.994528000000003"/>
    <n v="487.95622400000002"/>
    <n v="75.796223999999995"/>
    <x v="63"/>
    <d v="2021-02-02T00:00:00"/>
    <s v="Cash"/>
    <n v="9.6"/>
    <s v="Toronto"/>
  </r>
  <r>
    <s v="277-63-2961"/>
    <x v="2"/>
    <s v="Member"/>
    <s v="Male"/>
    <x v="3"/>
    <n v="73.97"/>
    <n v="1"/>
    <n v="87.573082999999997"/>
    <n v="87.573082999999997"/>
    <n v="13.603082999999998"/>
    <x v="63"/>
    <d v="2021-02-03T00:00:00"/>
    <s v="Credit card"/>
    <n v="5.4"/>
    <s v="Mississauga"/>
  </r>
  <r>
    <s v="573-98-8548"/>
    <x v="1"/>
    <s v="Member"/>
    <s v="Female"/>
    <x v="5"/>
    <n v="31.9"/>
    <n v="1"/>
    <n v="35.673769999999998"/>
    <n v="35.673769999999998"/>
    <n v="3.773769999999999"/>
    <x v="101"/>
    <d v="2021-01-05T00:00:00"/>
    <s v="Ewallet"/>
    <n v="9.1"/>
    <s v="Scarborough"/>
  </r>
  <r>
    <s v="620-02-2046"/>
    <x v="1"/>
    <s v="Normal"/>
    <s v="Male"/>
    <x v="2"/>
    <n v="69.400000000000006"/>
    <n v="2"/>
    <n v="84.286300000000011"/>
    <n v="168.57260000000002"/>
    <n v="29.772600000000011"/>
    <x v="92"/>
    <d v="2021-01-27T00:00:00"/>
    <s v="Ewallet"/>
    <n v="9"/>
    <s v="Scarborough"/>
  </r>
  <r>
    <s v="282-35-2475"/>
    <x v="2"/>
    <s v="Normal"/>
    <s v="Female"/>
    <x v="3"/>
    <n v="93.31"/>
    <n v="2"/>
    <n v="110.46970899999999"/>
    <n v="220.93941799999999"/>
    <n v="34.319417999999985"/>
    <x v="4"/>
    <d v="2021-03-25T00:00:00"/>
    <s v="Cash"/>
    <n v="6.3"/>
    <s v="Toronto"/>
  </r>
  <r>
    <s v="511-54-3087"/>
    <x v="2"/>
    <s v="Normal"/>
    <s v="Male"/>
    <x v="3"/>
    <n v="88.45"/>
    <n v="1"/>
    <n v="104.71595500000001"/>
    <n v="104.71595500000001"/>
    <n v="16.265955000000005"/>
    <x v="22"/>
    <d v="2021-02-25T00:00:00"/>
    <s v="Credit card"/>
    <n v="9.5"/>
    <s v="Toronto"/>
  </r>
  <r>
    <s v="726-29-6793"/>
    <x v="0"/>
    <s v="Member"/>
    <s v="Male"/>
    <x v="1"/>
    <n v="24.18"/>
    <n v="8"/>
    <n v="27.243606"/>
    <n v="217.948848"/>
    <n v="24.508848"/>
    <x v="5"/>
    <d v="2021-01-28T00:00:00"/>
    <s v="Ewallet"/>
    <n v="9.8000000000000007"/>
    <s v="Etobicoke"/>
  </r>
  <r>
    <s v="387-49-4215"/>
    <x v="2"/>
    <s v="Member"/>
    <s v="Female"/>
    <x v="3"/>
    <n v="48.5"/>
    <n v="3"/>
    <n v="57.419150000000002"/>
    <n v="172.25745000000001"/>
    <n v="26.757450000000006"/>
    <x v="28"/>
    <d v="2021-01-08T00:00:00"/>
    <s v="Cash"/>
    <n v="6.7"/>
    <s v="Mississauga"/>
  </r>
  <r>
    <s v="862-17-9201"/>
    <x v="2"/>
    <s v="Normal"/>
    <s v="Female"/>
    <x v="4"/>
    <n v="84.05"/>
    <n v="6"/>
    <n v="88.042374999999993"/>
    <n v="528.25424999999996"/>
    <n v="23.954250000000002"/>
    <x v="85"/>
    <d v="2021-01-29T00:00:00"/>
    <s v="Credit card"/>
    <n v="7.7"/>
    <s v="Mississauga"/>
  </r>
  <r>
    <s v="291-21-5991"/>
    <x v="2"/>
    <s v="Member"/>
    <s v="Male"/>
    <x v="0"/>
    <n v="61.29"/>
    <n v="5"/>
    <n v="67.339322999999993"/>
    <n v="336.69661499999995"/>
    <n v="30.246614999999963"/>
    <x v="59"/>
    <d v="2021-03-29T00:00:00"/>
    <s v="Cash"/>
    <n v="7"/>
    <s v="Toronto"/>
  </r>
  <r>
    <s v="602-80-9671"/>
    <x v="1"/>
    <s v="Member"/>
    <s v="Female"/>
    <x v="2"/>
    <n v="15.95"/>
    <n v="6"/>
    <n v="19.371274999999997"/>
    <n v="116.22764999999998"/>
    <n v="20.527649999999994"/>
    <x v="23"/>
    <d v="2021-02-09T00:00:00"/>
    <s v="Credit card"/>
    <n v="5.0999999999999996"/>
    <s v="Brampton"/>
  </r>
  <r>
    <s v="347-72-6115"/>
    <x v="2"/>
    <s v="Member"/>
    <s v="Female"/>
    <x v="3"/>
    <n v="90.74"/>
    <n v="7"/>
    <n v="107.427086"/>
    <n v="751.98960199999999"/>
    <n v="116.80960200000004"/>
    <x v="15"/>
    <d v="2021-01-16T00:00:00"/>
    <s v="Credit card"/>
    <n v="6.2"/>
    <s v="Mississauga"/>
  </r>
  <r>
    <s v="209-61-0206"/>
    <x v="0"/>
    <s v="Normal"/>
    <s v="Female"/>
    <x v="2"/>
    <n v="42.91"/>
    <n v="5"/>
    <n v="52.114194999999995"/>
    <n v="260.57097499999998"/>
    <n v="46.020974999999993"/>
    <x v="7"/>
    <d v="2021-01-05T00:00:00"/>
    <s v="Ewallet"/>
    <n v="6.1"/>
    <s v="Etobicoke"/>
  </r>
  <r>
    <s v="595-27-4851"/>
    <x v="0"/>
    <s v="Normal"/>
    <s v="Female"/>
    <x v="5"/>
    <n v="54.28"/>
    <n v="7"/>
    <n v="60.701324"/>
    <n v="424.909268"/>
    <n v="44.949267999999961"/>
    <x v="119"/>
    <d v="2021-01-27T00:00:00"/>
    <s v="Ewallet"/>
    <n v="9.3000000000000007"/>
    <s v="Etobicoke"/>
  </r>
  <r>
    <s v="189-52-0236"/>
    <x v="0"/>
    <s v="Normal"/>
    <s v="Male"/>
    <x v="1"/>
    <n v="99.55"/>
    <n v="7"/>
    <n v="112.16298499999999"/>
    <n v="785.140895"/>
    <n v="88.290894999999978"/>
    <x v="11"/>
    <d v="2021-03-14T00:00:00"/>
    <s v="Cash"/>
    <n v="7.6"/>
    <s v="Etobicoke"/>
  </r>
  <r>
    <s v="503-07-0930"/>
    <x v="1"/>
    <s v="Member"/>
    <s v="Male"/>
    <x v="3"/>
    <n v="58.39"/>
    <n v="7"/>
    <n v="69.127921000000001"/>
    <n v="483.89544699999999"/>
    <n v="75.165446999999972"/>
    <x v="4"/>
    <d v="2021-02-23T00:00:00"/>
    <s v="Credit card"/>
    <n v="8.1999999999999993"/>
    <s v="Brampton"/>
  </r>
  <r>
    <s v="413-20-6708"/>
    <x v="1"/>
    <s v="Member"/>
    <s v="Female"/>
    <x v="5"/>
    <n v="51.47"/>
    <n v="1"/>
    <n v="57.558900999999999"/>
    <n v="57.558900999999999"/>
    <n v="6.0889009999999999"/>
    <x v="79"/>
    <d v="2021-03-18T00:00:00"/>
    <s v="Ewallet"/>
    <n v="8.5"/>
    <s v="Scarborough"/>
  </r>
  <r>
    <s v="425-85-2085"/>
    <x v="2"/>
    <s v="Member"/>
    <s v="Male"/>
    <x v="0"/>
    <n v="54.86"/>
    <n v="5"/>
    <n v="60.274681999999999"/>
    <n v="301.37340999999998"/>
    <n v="27.073409999999967"/>
    <x v="123"/>
    <d v="2021-03-29T00:00:00"/>
    <s v="Ewallet"/>
    <n v="9.8000000000000007"/>
    <s v="Mississauga"/>
  </r>
  <r>
    <s v="521-18-7827"/>
    <x v="1"/>
    <s v="Member"/>
    <s v="Male"/>
    <x v="2"/>
    <n v="39.39"/>
    <n v="5"/>
    <n v="47.839154999999998"/>
    <n v="239.195775"/>
    <n v="42.245775000000009"/>
    <x v="92"/>
    <d v="2021-01-22T00:00:00"/>
    <s v="Credit card"/>
    <n v="8.6999999999999993"/>
    <s v="Scarborough"/>
  </r>
  <r>
    <s v="220-28-1851"/>
    <x v="0"/>
    <s v="Normal"/>
    <s v="Male"/>
    <x v="2"/>
    <n v="34.729999999999997"/>
    <n v="2"/>
    <n v="42.179584999999996"/>
    <n v="84.359169999999992"/>
    <n v="14.899169999999998"/>
    <x v="7"/>
    <d v="2021-03-01T00:00:00"/>
    <s v="Ewallet"/>
    <n v="9.6999999999999993"/>
    <s v="Etobicoke"/>
  </r>
  <r>
    <s v="600-38-9738"/>
    <x v="1"/>
    <s v="Member"/>
    <s v="Male"/>
    <x v="3"/>
    <n v="71.92"/>
    <n v="5"/>
    <n v="85.146088000000006"/>
    <n v="425.73044000000004"/>
    <n v="66.130440000000021"/>
    <x v="28"/>
    <d v="2021-01-17T00:00:00"/>
    <s v="Credit card"/>
    <n v="4.3"/>
    <s v="Scarborough"/>
  </r>
  <r>
    <s v="734-91-1155"/>
    <x v="2"/>
    <s v="Normal"/>
    <s v="Female"/>
    <x v="1"/>
    <n v="45.71"/>
    <n v="3"/>
    <n v="51.501457000000002"/>
    <n v="154.50437099999999"/>
    <n v="17.374370999999996"/>
    <x v="1"/>
    <d v="2021-03-26T00:00:00"/>
    <s v="Credit card"/>
    <n v="7.7"/>
    <s v="Mississauga"/>
  </r>
  <r>
    <s v="451-28-5717"/>
    <x v="1"/>
    <s v="Member"/>
    <s v="Female"/>
    <x v="2"/>
    <n v="83.17"/>
    <n v="6"/>
    <n v="101.00996499999999"/>
    <n v="606.05979000000002"/>
    <n v="107.03979000000004"/>
    <x v="18"/>
    <d v="2021-03-20T00:00:00"/>
    <s v="Cash"/>
    <n v="7.3"/>
    <s v="Scarborough"/>
  </r>
  <r>
    <s v="609-81-8548"/>
    <x v="0"/>
    <s v="Member"/>
    <s v="Female"/>
    <x v="2"/>
    <n v="37.44"/>
    <n v="6"/>
    <n v="45.470879999999994"/>
    <n v="272.82527999999996"/>
    <n v="48.185279999999977"/>
    <x v="32"/>
    <d v="2021-02-06T00:00:00"/>
    <s v="Credit card"/>
    <n v="5.9"/>
    <s v="Toronto"/>
  </r>
  <r>
    <s v="133-14-7229"/>
    <x v="1"/>
    <s v="Normal"/>
    <s v="Male"/>
    <x v="0"/>
    <n v="62.87"/>
    <n v="2"/>
    <n v="69.075268999999992"/>
    <n v="138.15053799999998"/>
    <n v="12.410537999999988"/>
    <x v="64"/>
    <d v="2021-01-01T00:00:00"/>
    <s v="Cash"/>
    <n v="5"/>
    <s v="Brampton"/>
  </r>
  <r>
    <s v="534-01-4457"/>
    <x v="0"/>
    <s v="Normal"/>
    <s v="Male"/>
    <x v="4"/>
    <n v="81.709999999999994"/>
    <n v="6"/>
    <n v="85.591224999999994"/>
    <n v="513.54734999999994"/>
    <n v="23.287349999999947"/>
    <x v="126"/>
    <d v="2021-01-27T00:00:00"/>
    <s v="Credit card"/>
    <n v="8"/>
    <s v="Toronto"/>
  </r>
  <r>
    <s v="719-89-8991"/>
    <x v="0"/>
    <s v="Member"/>
    <s v="Female"/>
    <x v="3"/>
    <n v="91.41"/>
    <n v="5"/>
    <n v="108.220299"/>
    <n v="541.101495"/>
    <n v="84.051495000000045"/>
    <x v="97"/>
    <d v="2021-02-25T00:00:00"/>
    <s v="Ewallet"/>
    <n v="7.1"/>
    <s v="Toronto"/>
  </r>
  <r>
    <s v="286-62-6248"/>
    <x v="2"/>
    <s v="Normal"/>
    <s v="Male"/>
    <x v="5"/>
    <n v="39.21"/>
    <n v="4"/>
    <n v="43.848542999999999"/>
    <n v="175.394172"/>
    <n v="18.554171999999994"/>
    <x v="100"/>
    <d v="2021-01-16T00:00:00"/>
    <s v="Credit card"/>
    <n v="9"/>
    <s v="Mississauga"/>
  </r>
  <r>
    <s v="339-38-9982"/>
    <x v="2"/>
    <s v="Member"/>
    <s v="Male"/>
    <x v="5"/>
    <n v="59.86"/>
    <n v="2"/>
    <n v="66.941438000000005"/>
    <n v="133.88287600000001"/>
    <n v="14.162876000000011"/>
    <x v="103"/>
    <d v="2021-01-13T00:00:00"/>
    <s v="Ewallet"/>
    <n v="6.7"/>
    <s v="Toronto"/>
  </r>
  <r>
    <s v="827-44-5872"/>
    <x v="2"/>
    <s v="Member"/>
    <s v="Female"/>
    <x v="4"/>
    <n v="54.36"/>
    <n v="10"/>
    <n v="56.942099999999996"/>
    <n v="569.42099999999994"/>
    <n v="25.820999999999913"/>
    <x v="127"/>
    <d v="2021-02-07T00:00:00"/>
    <s v="Credit card"/>
    <n v="6.1"/>
    <s v="Mississauga"/>
  </r>
  <r>
    <s v="827-77-7633"/>
    <x v="0"/>
    <s v="Normal"/>
    <s v="Male"/>
    <x v="3"/>
    <n v="98.09"/>
    <n v="9"/>
    <n v="116.12875100000001"/>
    <n v="1045.1587590000001"/>
    <n v="162.34875900000009"/>
    <x v="15"/>
    <d v="2021-02-17T00:00:00"/>
    <s v="Cash"/>
    <n v="9.3000000000000007"/>
    <s v="Toronto"/>
  </r>
  <r>
    <s v="287-83-1405"/>
    <x v="0"/>
    <s v="Normal"/>
    <s v="Male"/>
    <x v="0"/>
    <n v="25.43"/>
    <n v="6"/>
    <n v="27.939941000000001"/>
    <n v="167.639646"/>
    <n v="15.059646000000015"/>
    <x v="0"/>
    <d v="2021-02-12T00:00:00"/>
    <s v="Ewallet"/>
    <n v="7"/>
    <s v="Toronto"/>
  </r>
  <r>
    <s v="435-13-4908"/>
    <x v="0"/>
    <s v="Member"/>
    <s v="Male"/>
    <x v="5"/>
    <n v="86.68"/>
    <n v="8"/>
    <n v="96.934244000000007"/>
    <n v="775.47395200000005"/>
    <n v="82.033951999999999"/>
    <x v="67"/>
    <d v="2021-01-24T00:00:00"/>
    <s v="Credit card"/>
    <n v="7.2"/>
    <s v="Etobicoke"/>
  </r>
  <r>
    <s v="857-67-9057"/>
    <x v="2"/>
    <s v="Normal"/>
    <s v="Male"/>
    <x v="1"/>
    <n v="22.95"/>
    <n v="10"/>
    <n v="25.857765000000001"/>
    <n v="258.57765000000001"/>
    <n v="29.077650000000006"/>
    <x v="19"/>
    <d v="2021-02-06T00:00:00"/>
    <s v="Ewallet"/>
    <n v="8.1999999999999993"/>
    <s v="Mississauga"/>
  </r>
  <r>
    <s v="236-27-1144"/>
    <x v="1"/>
    <s v="Normal"/>
    <s v="Female"/>
    <x v="4"/>
    <n v="16.309999999999999"/>
    <n v="9"/>
    <n v="17.084724999999999"/>
    <n v="153.76252499999998"/>
    <n v="6.9725249999999903"/>
    <x v="86"/>
    <d v="2021-03-26T00:00:00"/>
    <s v="Ewallet"/>
    <n v="8.4"/>
    <s v="Brampton"/>
  </r>
  <r>
    <s v="892-05-6689"/>
    <x v="0"/>
    <s v="Normal"/>
    <s v="Female"/>
    <x v="2"/>
    <n v="28.32"/>
    <n v="5"/>
    <n v="34.394640000000003"/>
    <n v="171.97320000000002"/>
    <n v="30.373200000000026"/>
    <x v="46"/>
    <d v="2021-03-11T00:00:00"/>
    <s v="Ewallet"/>
    <n v="6.2"/>
    <s v="Etobicoke"/>
  </r>
  <r>
    <s v="583-41-4548"/>
    <x v="1"/>
    <s v="Normal"/>
    <s v="Male"/>
    <x v="2"/>
    <n v="16.670000000000002"/>
    <n v="7"/>
    <n v="20.245715000000001"/>
    <n v="141.72000500000001"/>
    <n v="25.030005000000003"/>
    <x v="7"/>
    <d v="2021-02-07T00:00:00"/>
    <s v="Ewallet"/>
    <n v="7.4"/>
    <s v="Brampton"/>
  </r>
  <r>
    <s v="339-12-4827"/>
    <x v="2"/>
    <s v="Member"/>
    <s v="Female"/>
    <x v="5"/>
    <n v="73.959999999999994"/>
    <n v="1"/>
    <n v="82.709467999999987"/>
    <n v="82.709467999999987"/>
    <n v="8.7494679999999931"/>
    <x v="24"/>
    <d v="2021-01-05T00:00:00"/>
    <s v="Credit card"/>
    <n v="5"/>
    <s v="Mississauga"/>
  </r>
  <r>
    <s v="643-38-7867"/>
    <x v="0"/>
    <s v="Normal"/>
    <s v="Male"/>
    <x v="2"/>
    <n v="97.94"/>
    <n v="1"/>
    <n v="118.94812999999999"/>
    <n v="118.94812999999999"/>
    <n v="21.008129999999994"/>
    <x v="78"/>
    <d v="2021-03-07T00:00:00"/>
    <s v="Ewallet"/>
    <n v="6.9"/>
    <s v="Etobicoke"/>
  </r>
  <r>
    <s v="308-81-0538"/>
    <x v="0"/>
    <s v="Normal"/>
    <s v="Female"/>
    <x v="5"/>
    <n v="73.05"/>
    <n v="4"/>
    <n v="81.691814999999991"/>
    <n v="326.76725999999996"/>
    <n v="34.567259999999976"/>
    <x v="24"/>
    <d v="2021-02-25T00:00:00"/>
    <s v="Credit card"/>
    <n v="4.9000000000000004"/>
    <s v="Etobicoke"/>
  </r>
  <r>
    <s v="358-88-9262"/>
    <x v="1"/>
    <s v="Member"/>
    <s v="Female"/>
    <x v="4"/>
    <n v="87.48"/>
    <n v="6"/>
    <n v="91.635300000000001"/>
    <n v="549.81179999999995"/>
    <n v="24.931799999999953"/>
    <x v="128"/>
    <d v="2021-02-01T00:00:00"/>
    <s v="Ewallet"/>
    <n v="5.0999999999999996"/>
    <s v="Scarborough"/>
  </r>
  <r>
    <s v="460-35-4390"/>
    <x v="0"/>
    <s v="Normal"/>
    <s v="Male"/>
    <x v="2"/>
    <n v="30.68"/>
    <n v="3"/>
    <n v="37.260860000000001"/>
    <n v="111.78258"/>
    <n v="19.742580000000004"/>
    <x v="92"/>
    <d v="2021-01-22T00:00:00"/>
    <s v="Ewallet"/>
    <n v="9.1"/>
    <s v="Toronto"/>
  </r>
  <r>
    <s v="343-87-0864"/>
    <x v="1"/>
    <s v="Member"/>
    <s v="Male"/>
    <x v="0"/>
    <n v="75.88"/>
    <n v="1"/>
    <n v="83.369355999999996"/>
    <n v="83.369355999999996"/>
    <n v="7.4893560000000008"/>
    <x v="41"/>
    <d v="2021-01-03T00:00:00"/>
    <s v="Credit card"/>
    <n v="7.1"/>
    <s v="Scarborough"/>
  </r>
  <r>
    <s v="173-50-1108"/>
    <x v="2"/>
    <s v="Member"/>
    <s v="Female"/>
    <x v="3"/>
    <n v="20.18"/>
    <n v="4"/>
    <n v="23.891102"/>
    <n v="95.564408"/>
    <n v="14.844408000000001"/>
    <x v="77"/>
    <d v="2021-02-13T00:00:00"/>
    <s v="Credit card"/>
    <n v="5"/>
    <s v="Mississauga"/>
  </r>
  <r>
    <s v="243-47-2663"/>
    <x v="1"/>
    <s v="Member"/>
    <s v="Male"/>
    <x v="1"/>
    <n v="18.77"/>
    <n v="6"/>
    <n v="21.148159"/>
    <n v="126.888954"/>
    <n v="14.268953999999994"/>
    <x v="11"/>
    <d v="2021-01-28T00:00:00"/>
    <s v="Credit card"/>
    <n v="5.5"/>
    <s v="Brampton"/>
  </r>
  <r>
    <s v="841-18-8232"/>
    <x v="2"/>
    <s v="Normal"/>
    <s v="Female"/>
    <x v="4"/>
    <n v="71.2"/>
    <n v="1"/>
    <n v="74.582000000000008"/>
    <n v="74.582000000000008"/>
    <n v="3.382000000000005"/>
    <x v="102"/>
    <d v="2021-01-05T00:00:00"/>
    <s v="Credit card"/>
    <n v="9.1999999999999993"/>
    <s v="Mississauga"/>
  </r>
  <r>
    <s v="701-23-5550"/>
    <x v="2"/>
    <s v="Member"/>
    <s v="Male"/>
    <x v="2"/>
    <n v="38.81"/>
    <n v="4"/>
    <n v="47.134745000000002"/>
    <n v="188.53898000000001"/>
    <n v="33.29898"/>
    <x v="7"/>
    <d v="2021-03-19T00:00:00"/>
    <s v="Ewallet"/>
    <n v="4.9000000000000004"/>
    <s v="Toronto"/>
  </r>
  <r>
    <s v="647-50-1224"/>
    <x v="0"/>
    <s v="Normal"/>
    <s v="Female"/>
    <x v="5"/>
    <n v="29.42"/>
    <n v="10"/>
    <n v="32.900386000000005"/>
    <n v="329.00386000000003"/>
    <n v="34.803859999999986"/>
    <x v="93"/>
    <d v="2021-01-12T00:00:00"/>
    <s v="Ewallet"/>
    <n v="8.9"/>
    <s v="Toronto"/>
  </r>
  <r>
    <s v="541-48-8554"/>
    <x v="0"/>
    <s v="Normal"/>
    <s v="Male"/>
    <x v="3"/>
    <n v="60.95"/>
    <n v="9"/>
    <n v="72.158704999999998"/>
    <n v="649.42834500000004"/>
    <n v="100.87834499999997"/>
    <x v="4"/>
    <d v="2021-01-07T00:00:00"/>
    <s v="Credit card"/>
    <n v="6"/>
    <s v="Toronto"/>
  </r>
  <r>
    <s v="539-21-7227"/>
    <x v="2"/>
    <s v="Normal"/>
    <s v="Female"/>
    <x v="3"/>
    <n v="51.54"/>
    <n v="5"/>
    <n v="61.018205999999999"/>
    <n v="305.09102999999999"/>
    <n v="47.391030000000001"/>
    <x v="77"/>
    <d v="2021-01-26T00:00:00"/>
    <s v="Cash"/>
    <n v="4.2"/>
    <s v="Toronto"/>
  </r>
  <r>
    <s v="213-32-1216"/>
    <x v="0"/>
    <s v="Normal"/>
    <s v="Female"/>
    <x v="1"/>
    <n v="66.06"/>
    <n v="6"/>
    <n v="74.429801999999995"/>
    <n v="446.57881199999997"/>
    <n v="50.218811999999957"/>
    <x v="47"/>
    <d v="2021-01-23T00:00:00"/>
    <s v="Cash"/>
    <n v="7.3"/>
    <s v="Toronto"/>
  </r>
  <r>
    <s v="747-58-7183"/>
    <x v="2"/>
    <s v="Normal"/>
    <s v="Male"/>
    <x v="5"/>
    <n v="57.27"/>
    <n v="3"/>
    <n v="64.045040999999998"/>
    <n v="192.13512299999999"/>
    <n v="20.325122999999991"/>
    <x v="99"/>
    <d v="2021-02-09T00:00:00"/>
    <s v="Ewallet"/>
    <n v="6.5"/>
    <s v="Toronto"/>
  </r>
  <r>
    <s v="582-52-8065"/>
    <x v="2"/>
    <s v="Normal"/>
    <s v="Female"/>
    <x v="5"/>
    <n v="54.31"/>
    <n v="9"/>
    <n v="60.734873"/>
    <n v="546.61385700000005"/>
    <n v="57.823857000000032"/>
    <x v="37"/>
    <d v="2021-02-22T00:00:00"/>
    <s v="Cash"/>
    <n v="8.9"/>
    <s v="Mississauga"/>
  </r>
  <r>
    <s v="210-57-1719"/>
    <x v="2"/>
    <s v="Normal"/>
    <s v="Female"/>
    <x v="0"/>
    <n v="58.24"/>
    <n v="9"/>
    <n v="63.988288000000004"/>
    <n v="575.89459199999999"/>
    <n v="51.734592000000021"/>
    <x v="26"/>
    <d v="2021-02-05T00:00:00"/>
    <s v="Cash"/>
    <n v="9.6999999999999993"/>
    <s v="Mississauga"/>
  </r>
  <r>
    <s v="399-69-4630"/>
    <x v="1"/>
    <s v="Normal"/>
    <s v="Male"/>
    <x v="1"/>
    <n v="22.21"/>
    <n v="6"/>
    <n v="25.024007000000001"/>
    <n v="150.14404200000001"/>
    <n v="16.884042000000022"/>
    <x v="12"/>
    <d v="2021-03-07T00:00:00"/>
    <s v="Credit card"/>
    <n v="8.6"/>
    <s v="Brampton"/>
  </r>
  <r>
    <s v="134-75-2619"/>
    <x v="0"/>
    <s v="Member"/>
    <s v="Male"/>
    <x v="1"/>
    <n v="19.32"/>
    <n v="7"/>
    <n v="21.767844"/>
    <n v="152.374908"/>
    <n v="17.134907999999996"/>
    <x v="11"/>
    <d v="2021-03-25T00:00:00"/>
    <s v="Cash"/>
    <n v="6.9"/>
    <s v="Toronto"/>
  </r>
  <r>
    <s v="356-44-8813"/>
    <x v="2"/>
    <s v="Normal"/>
    <s v="Male"/>
    <x v="2"/>
    <n v="37.479999999999997"/>
    <n v="3"/>
    <n v="45.519459999999995"/>
    <n v="136.55838"/>
    <n v="24.118380000000002"/>
    <x v="21"/>
    <d v="2021-01-20T00:00:00"/>
    <s v="Credit card"/>
    <n v="7.7"/>
    <s v="Mississauga"/>
  </r>
  <r>
    <s v="198-66-9832"/>
    <x v="2"/>
    <s v="Member"/>
    <s v="Female"/>
    <x v="5"/>
    <n v="72.040000000000006"/>
    <n v="2"/>
    <n v="80.562332000000012"/>
    <n v="161.12466400000002"/>
    <n v="17.044664000000012"/>
    <x v="72"/>
    <d v="2021-02-04T00:00:00"/>
    <s v="Cash"/>
    <n v="9.5"/>
    <s v="Mississauga"/>
  </r>
  <r>
    <s v="283-26-5248"/>
    <x v="1"/>
    <s v="Member"/>
    <s v="Female"/>
    <x v="4"/>
    <n v="98.52"/>
    <n v="10"/>
    <n v="103.19969999999999"/>
    <n v="1031.9969999999998"/>
    <n v="46.796999999999912"/>
    <x v="128"/>
    <d v="2021-01-30T00:00:00"/>
    <s v="Ewallet"/>
    <n v="4.5"/>
    <s v="Brampton"/>
  </r>
  <r>
    <s v="712-39-0363"/>
    <x v="0"/>
    <s v="Member"/>
    <s v="Male"/>
    <x v="4"/>
    <n v="41.66"/>
    <n v="6"/>
    <n v="43.638849999999998"/>
    <n v="261.8331"/>
    <n v="11.873100000000022"/>
    <x v="17"/>
    <d v="2021-01-02T00:00:00"/>
    <s v="Ewallet"/>
    <n v="5.6"/>
    <s v="Toronto"/>
  </r>
  <r>
    <s v="218-59-9410"/>
    <x v="0"/>
    <s v="Member"/>
    <s v="Female"/>
    <x v="2"/>
    <n v="72.42"/>
    <n v="3"/>
    <n v="87.954090000000008"/>
    <n v="263.86227000000002"/>
    <n v="46.602270000000033"/>
    <x v="108"/>
    <d v="2021-03-29T00:00:00"/>
    <s v="Ewallet"/>
    <n v="8.1999999999999993"/>
    <s v="Etobicoke"/>
  </r>
  <r>
    <s v="174-75-0888"/>
    <x v="2"/>
    <s v="Normal"/>
    <s v="Male"/>
    <x v="1"/>
    <n v="21.58"/>
    <n v="9"/>
    <n v="24.314185999999999"/>
    <n v="218.827674"/>
    <n v="24.607674000000031"/>
    <x v="12"/>
    <d v="2021-03-14T00:00:00"/>
    <s v="Cash"/>
    <n v="7.3"/>
    <s v="Mississauga"/>
  </r>
  <r>
    <s v="866-99-7614"/>
    <x v="1"/>
    <s v="Normal"/>
    <s v="Male"/>
    <x v="4"/>
    <n v="89.2"/>
    <n v="10"/>
    <n v="93.436999999999998"/>
    <n v="934.37"/>
    <n v="42.370000000000005"/>
    <x v="85"/>
    <d v="2021-02-11T00:00:00"/>
    <s v="Credit card"/>
    <n v="4.4000000000000004"/>
    <s v="Brampton"/>
  </r>
  <r>
    <s v="134-54-4720"/>
    <x v="2"/>
    <s v="Normal"/>
    <s v="Female"/>
    <x v="1"/>
    <n v="42.42"/>
    <n v="8"/>
    <n v="47.794614000000003"/>
    <n v="382.35691200000002"/>
    <n v="42.996912000000009"/>
    <x v="19"/>
    <d v="2021-01-30T00:00:00"/>
    <s v="Ewallet"/>
    <n v="5.7"/>
    <s v="Toronto"/>
  </r>
  <r>
    <s v="760-90-2357"/>
    <x v="0"/>
    <s v="Member"/>
    <s v="Male"/>
    <x v="1"/>
    <n v="74.510000000000005"/>
    <n v="6"/>
    <n v="83.950417000000002"/>
    <n v="503.70250199999998"/>
    <n v="56.642501999999922"/>
    <x v="31"/>
    <d v="2021-03-20T00:00:00"/>
    <s v="Ewallet"/>
    <n v="5"/>
    <s v="Etobicoke"/>
  </r>
  <r>
    <s v="514-37-2845"/>
    <x v="2"/>
    <s v="Normal"/>
    <s v="Male"/>
    <x v="5"/>
    <n v="99.25"/>
    <n v="2"/>
    <n v="110.991275"/>
    <n v="221.98255"/>
    <n v="23.482550000000003"/>
    <x v="109"/>
    <d v="2021-03-20T00:00:00"/>
    <s v="Cash"/>
    <n v="9"/>
    <s v="Toronto"/>
  </r>
  <r>
    <s v="698-98-5964"/>
    <x v="0"/>
    <s v="Normal"/>
    <s v="Female"/>
    <x v="4"/>
    <n v="81.209999999999994"/>
    <n v="10"/>
    <n v="85.067474999999988"/>
    <n v="850.6747499999999"/>
    <n v="38.574749999999995"/>
    <x v="25"/>
    <d v="2021-01-17T00:00:00"/>
    <s v="Credit card"/>
    <n v="6.3"/>
    <s v="Etobicoke"/>
  </r>
  <r>
    <s v="718-57-9773"/>
    <x v="1"/>
    <s v="Normal"/>
    <s v="Female"/>
    <x v="3"/>
    <n v="49.33"/>
    <n v="10"/>
    <n v="58.401786999999999"/>
    <n v="584.01787000000002"/>
    <n v="90.717870000000062"/>
    <x v="42"/>
    <d v="2021-02-03T00:00:00"/>
    <s v="Credit card"/>
    <n v="9.4"/>
    <s v="Scarborough"/>
  </r>
  <r>
    <s v="651-88-7328"/>
    <x v="0"/>
    <s v="Normal"/>
    <s v="Female"/>
    <x v="5"/>
    <n v="65.739999999999995"/>
    <n v="9"/>
    <n v="73.517041999999989"/>
    <n v="661.65337799999986"/>
    <n v="69.993377999999893"/>
    <x v="129"/>
    <d v="2021-01-01T00:00:00"/>
    <s v="Cash"/>
    <n v="7.7"/>
    <s v="Etobicoke"/>
  </r>
  <r>
    <s v="241-11-2261"/>
    <x v="2"/>
    <s v="Normal"/>
    <s v="Female"/>
    <x v="5"/>
    <n v="79.86"/>
    <n v="7"/>
    <n v="89.307438000000005"/>
    <n v="625.15206599999999"/>
    <n v="66.132066000000009"/>
    <x v="109"/>
    <d v="2021-01-10T00:00:00"/>
    <s v="Credit card"/>
    <n v="5.5"/>
    <s v="Toronto"/>
  </r>
  <r>
    <s v="408-26-9866"/>
    <x v="1"/>
    <s v="Normal"/>
    <s v="Female"/>
    <x v="3"/>
    <n v="73.98"/>
    <n v="7"/>
    <n v="87.584922000000006"/>
    <n v="613.09445400000004"/>
    <n v="95.234454000000028"/>
    <x v="28"/>
    <d v="2021-03-02T00:00:00"/>
    <s v="Ewallet"/>
    <n v="4.0999999999999996"/>
    <s v="Scarborough"/>
  </r>
  <r>
    <s v="834-83-1826"/>
    <x v="2"/>
    <s v="Member"/>
    <s v="Female"/>
    <x v="2"/>
    <n v="82.04"/>
    <n v="5"/>
    <n v="99.637580000000014"/>
    <n v="498.18790000000007"/>
    <n v="87.987900000000025"/>
    <x v="21"/>
    <d v="2021-02-25T00:00:00"/>
    <s v="Credit card"/>
    <n v="7.6"/>
    <s v="Toronto"/>
  </r>
  <r>
    <s v="343-61-3544"/>
    <x v="2"/>
    <s v="Member"/>
    <s v="Male"/>
    <x v="3"/>
    <n v="26.67"/>
    <n v="10"/>
    <n v="31.574613000000003"/>
    <n v="315.74613000000005"/>
    <n v="49.046130000000005"/>
    <x v="63"/>
    <d v="2021-01-29T00:00:00"/>
    <s v="Cash"/>
    <n v="8.6"/>
    <s v="Mississauga"/>
  </r>
  <r>
    <s v="239-48-4278"/>
    <x v="0"/>
    <s v="Member"/>
    <s v="Male"/>
    <x v="4"/>
    <n v="10.130000000000001"/>
    <n v="7"/>
    <n v="10.611175000000001"/>
    <n v="74.278225000000006"/>
    <n v="3.3682249999999954"/>
    <x v="9"/>
    <d v="2021-03-10T00:00:00"/>
    <s v="Ewallet"/>
    <n v="8.3000000000000007"/>
    <s v="Etobicoke"/>
  </r>
  <r>
    <s v="355-34-6244"/>
    <x v="2"/>
    <s v="Normal"/>
    <s v="Male"/>
    <x v="4"/>
    <n v="72.39"/>
    <n v="2"/>
    <n v="75.828524999999999"/>
    <n v="151.65705"/>
    <n v="6.877049999999997"/>
    <x v="130"/>
    <d v="2021-01-13T00:00:00"/>
    <s v="Credit card"/>
    <n v="8.1"/>
    <s v="Mississauga"/>
  </r>
  <r>
    <s v="550-84-8664"/>
    <x v="0"/>
    <s v="Normal"/>
    <s v="Male"/>
    <x v="3"/>
    <n v="85.91"/>
    <n v="5"/>
    <n v="101.708849"/>
    <n v="508.54424499999999"/>
    <n v="78.994245000000035"/>
    <x v="15"/>
    <d v="2021-03-22T00:00:00"/>
    <s v="Credit card"/>
    <n v="8.6"/>
    <s v="Etobicoke"/>
  </r>
  <r>
    <s v="339-96-8318"/>
    <x v="2"/>
    <s v="Member"/>
    <s v="Male"/>
    <x v="5"/>
    <n v="81.31"/>
    <n v="7"/>
    <n v="90.928972999999999"/>
    <n v="636.50281099999995"/>
    <n v="67.332810999999879"/>
    <x v="131"/>
    <d v="2021-03-01T00:00:00"/>
    <s v="Ewallet"/>
    <n v="6.3"/>
    <s v="Mississauga"/>
  </r>
  <r>
    <s v="458-61-0011"/>
    <x v="2"/>
    <s v="Normal"/>
    <s v="Male"/>
    <x v="4"/>
    <n v="60.3"/>
    <n v="4"/>
    <n v="63.164249999999996"/>
    <n v="252.65699999999998"/>
    <n v="11.456999999999994"/>
    <x v="132"/>
    <d v="2021-02-20T00:00:00"/>
    <s v="Cash"/>
    <n v="5.8"/>
    <s v="Mississauga"/>
  </r>
  <r>
    <s v="592-34-6155"/>
    <x v="1"/>
    <s v="Normal"/>
    <s v="Male"/>
    <x v="4"/>
    <n v="31.77"/>
    <n v="4"/>
    <n v="33.279074999999999"/>
    <n v="133.1163"/>
    <n v="6.0362999999999971"/>
    <x v="130"/>
    <d v="2021-01-14T00:00:00"/>
    <s v="Ewallet"/>
    <n v="6.2"/>
    <s v="Scarborough"/>
  </r>
  <r>
    <s v="797-88-0493"/>
    <x v="0"/>
    <s v="Normal"/>
    <s v="Female"/>
    <x v="0"/>
    <n v="64.27"/>
    <n v="4"/>
    <n v="70.613449000000003"/>
    <n v="282.45379600000001"/>
    <n v="25.373796000000027"/>
    <x v="0"/>
    <d v="2021-03-26T00:00:00"/>
    <s v="Cash"/>
    <n v="7.7"/>
    <s v="Toronto"/>
  </r>
  <r>
    <s v="207-73-1363"/>
    <x v="2"/>
    <s v="Normal"/>
    <s v="Male"/>
    <x v="0"/>
    <n v="69.510000000000005"/>
    <n v="2"/>
    <n v="76.370637000000002"/>
    <n v="152.741274"/>
    <n v="13.721273999999994"/>
    <x v="14"/>
    <d v="2021-03-01T00:00:00"/>
    <s v="Ewallet"/>
    <n v="8.1"/>
    <s v="Toronto"/>
  </r>
  <r>
    <s v="390-31-6381"/>
    <x v="1"/>
    <s v="Normal"/>
    <s v="Male"/>
    <x v="4"/>
    <n v="27.22"/>
    <n v="3"/>
    <n v="28.51295"/>
    <n v="85.538849999999996"/>
    <n v="3.8788499999999999"/>
    <x v="25"/>
    <d v="2021-01-07T00:00:00"/>
    <s v="Cash"/>
    <n v="7.3"/>
    <s v="Brampton"/>
  </r>
  <r>
    <s v="443-82-0585"/>
    <x v="0"/>
    <s v="Member"/>
    <s v="Female"/>
    <x v="0"/>
    <n v="77.680000000000007"/>
    <n v="4"/>
    <n v="85.347016000000011"/>
    <n v="341.38806400000004"/>
    <n v="30.668064000000015"/>
    <x v="20"/>
    <d v="2021-02-01T00:00:00"/>
    <s v="Cash"/>
    <n v="8.4"/>
    <s v="Toronto"/>
  </r>
  <r>
    <s v="339-18-7061"/>
    <x v="1"/>
    <s v="Member"/>
    <s v="Female"/>
    <x v="5"/>
    <n v="92.98"/>
    <n v="2"/>
    <n v="103.979534"/>
    <n v="207.959068"/>
    <n v="21.999067999999994"/>
    <x v="100"/>
    <d v="2021-02-13T00:00:00"/>
    <s v="Credit card"/>
    <n v="8"/>
    <s v="Brampton"/>
  </r>
  <r>
    <s v="359-90-3665"/>
    <x v="2"/>
    <s v="Member"/>
    <s v="Female"/>
    <x v="5"/>
    <n v="18.079999999999998"/>
    <n v="4"/>
    <n v="20.218863999999996"/>
    <n v="80.875455999999986"/>
    <n v="8.5554559999999924"/>
    <x v="10"/>
    <d v="2021-01-14T00:00:00"/>
    <s v="Credit card"/>
    <n v="9.5"/>
    <s v="Mississauga"/>
  </r>
  <r>
    <s v="375-72-3056"/>
    <x v="2"/>
    <s v="Normal"/>
    <s v="Male"/>
    <x v="3"/>
    <n v="63.06"/>
    <n v="3"/>
    <n v="74.656734"/>
    <n v="223.970202"/>
    <n v="34.790201999999994"/>
    <x v="39"/>
    <d v="2021-01-19T00:00:00"/>
    <s v="Ewallet"/>
    <n v="7"/>
    <s v="Mississauga"/>
  </r>
  <r>
    <s v="127-47-6963"/>
    <x v="0"/>
    <s v="Normal"/>
    <s v="Male"/>
    <x v="0"/>
    <n v="51.71"/>
    <n v="4"/>
    <n v="56.813777000000002"/>
    <n v="227.25510800000001"/>
    <n v="20.415108000000004"/>
    <x v="41"/>
    <d v="2021-03-09T00:00:00"/>
    <s v="Credit card"/>
    <n v="9.8000000000000007"/>
    <s v="Toronto"/>
  </r>
  <r>
    <s v="278-86-2735"/>
    <x v="0"/>
    <s v="Normal"/>
    <s v="Female"/>
    <x v="4"/>
    <n v="52.34"/>
    <n v="3"/>
    <n v="54.826150000000005"/>
    <n v="164.47845000000001"/>
    <n v="7.4584499999999991"/>
    <x v="56"/>
    <d v="2021-03-27T00:00:00"/>
    <s v="Cash"/>
    <n v="9.1999999999999993"/>
    <s v="Toronto"/>
  </r>
  <r>
    <s v="695-28-6250"/>
    <x v="0"/>
    <s v="Normal"/>
    <s v="Female"/>
    <x v="3"/>
    <n v="43.06"/>
    <n v="5"/>
    <n v="50.978734000000003"/>
    <n v="254.89367000000001"/>
    <n v="39.593670000000003"/>
    <x v="77"/>
    <d v="2021-02-04T00:00:00"/>
    <s v="Ewallet"/>
    <n v="7.7"/>
    <s v="Etobicoke"/>
  </r>
  <r>
    <s v="379-17-6588"/>
    <x v="1"/>
    <s v="Normal"/>
    <s v="Male"/>
    <x v="5"/>
    <n v="59.61"/>
    <n v="10"/>
    <n v="66.661862999999997"/>
    <n v="666.61862999999994"/>
    <n v="70.518629999999916"/>
    <x v="60"/>
    <d v="2021-03-14T00:00:00"/>
    <s v="Cash"/>
    <n v="5.3"/>
    <s v="Brampton"/>
  </r>
  <r>
    <s v="227-50-3718"/>
    <x v="0"/>
    <s v="Normal"/>
    <s v="Male"/>
    <x v="0"/>
    <n v="14.62"/>
    <n v="5"/>
    <n v="16.062994"/>
    <n v="80.314970000000002"/>
    <n v="7.2149700000000081"/>
    <x v="16"/>
    <d v="2021-03-04T00:00:00"/>
    <s v="Cash"/>
    <n v="4.4000000000000004"/>
    <s v="Etobicoke"/>
  </r>
  <r>
    <s v="302-15-2162"/>
    <x v="1"/>
    <s v="Member"/>
    <s v="Male"/>
    <x v="0"/>
    <n v="46.53"/>
    <n v="6"/>
    <n v="51.122511000000003"/>
    <n v="306.73506600000002"/>
    <n v="27.555066000000011"/>
    <x v="20"/>
    <d v="2021-03-03T00:00:00"/>
    <s v="Credit card"/>
    <n v="4.3"/>
    <s v="Scarborough"/>
  </r>
  <r>
    <s v="788-07-8452"/>
    <x v="1"/>
    <s v="Member"/>
    <s v="Female"/>
    <x v="2"/>
    <n v="24.24"/>
    <n v="7"/>
    <n v="29.439479999999996"/>
    <n v="206.07635999999997"/>
    <n v="36.396359999999987"/>
    <x v="78"/>
    <d v="2021-01-27T00:00:00"/>
    <s v="Ewallet"/>
    <n v="9.4"/>
    <s v="Scarborough"/>
  </r>
  <r>
    <s v="560-49-6611"/>
    <x v="0"/>
    <s v="Member"/>
    <s v="Female"/>
    <x v="3"/>
    <n v="45.58"/>
    <n v="1"/>
    <n v="53.962161999999999"/>
    <n v="53.962161999999999"/>
    <n v="8.382162000000001"/>
    <x v="28"/>
    <d v="2021-02-07T00:00:00"/>
    <s v="Cash"/>
    <n v="9.8000000000000007"/>
    <s v="Etobicoke"/>
  </r>
  <r>
    <s v="880-35-0356"/>
    <x v="0"/>
    <s v="Member"/>
    <s v="Female"/>
    <x v="3"/>
    <n v="75.2"/>
    <n v="3"/>
    <n v="89.02928"/>
    <n v="267.08784000000003"/>
    <n v="41.487840000000006"/>
    <x v="77"/>
    <d v="2021-02-05T00:00:00"/>
    <s v="Ewallet"/>
    <n v="4.8"/>
    <s v="Etobicoke"/>
  </r>
  <r>
    <s v="585-11-6748"/>
    <x v="2"/>
    <s v="Member"/>
    <s v="Male"/>
    <x v="3"/>
    <n v="96.8"/>
    <n v="3"/>
    <n v="114.60151999999999"/>
    <n v="343.80455999999998"/>
    <n v="53.404560000000004"/>
    <x v="28"/>
    <d v="2021-03-15T00:00:00"/>
    <s v="Cash"/>
    <n v="5.3"/>
    <s v="Mississauga"/>
  </r>
  <r>
    <s v="470-31-3286"/>
    <x v="2"/>
    <s v="Normal"/>
    <s v="Male"/>
    <x v="0"/>
    <n v="14.82"/>
    <n v="3"/>
    <n v="16.282734000000001"/>
    <n v="48.848202000000001"/>
    <n v="4.3882019999999997"/>
    <x v="95"/>
    <d v="2021-03-01T00:00:00"/>
    <s v="Credit card"/>
    <n v="8.6999999999999993"/>
    <s v="Mississauga"/>
  </r>
  <r>
    <s v="152-68-2907"/>
    <x v="0"/>
    <s v="Normal"/>
    <s v="Male"/>
    <x v="4"/>
    <n v="52.2"/>
    <n v="3"/>
    <n v="54.679500000000004"/>
    <n v="164.0385"/>
    <n v="7.4384999999999764"/>
    <x v="133"/>
    <d v="2021-02-15T00:00:00"/>
    <s v="Credit card"/>
    <n v="9.5"/>
    <s v="Toronto"/>
  </r>
  <r>
    <s v="123-35-4896"/>
    <x v="1"/>
    <s v="Normal"/>
    <s v="Female"/>
    <x v="3"/>
    <n v="46.66"/>
    <n v="9"/>
    <n v="55.240773999999995"/>
    <n v="497.16696599999995"/>
    <n v="77.226966000000004"/>
    <x v="28"/>
    <d v="2021-02-17T00:00:00"/>
    <s v="Ewallet"/>
    <n v="5.3"/>
    <s v="Scarborough"/>
  </r>
  <r>
    <s v="258-69-7810"/>
    <x v="1"/>
    <s v="Normal"/>
    <s v="Female"/>
    <x v="5"/>
    <n v="36.85"/>
    <n v="5"/>
    <n v="41.209355000000002"/>
    <n v="206.04677500000003"/>
    <n v="21.796775000000025"/>
    <x v="75"/>
    <d v="2021-01-26T00:00:00"/>
    <s v="Cash"/>
    <n v="9.1999999999999993"/>
    <s v="Brampton"/>
  </r>
  <r>
    <s v="334-64-2006"/>
    <x v="0"/>
    <s v="Member"/>
    <s v="Female"/>
    <x v="2"/>
    <n v="70.319999999999993"/>
    <n v="2"/>
    <n v="85.403639999999996"/>
    <n v="170.80727999999999"/>
    <n v="30.167280000000005"/>
    <x v="92"/>
    <d v="2021-03-24T00:00:00"/>
    <s v="Ewallet"/>
    <n v="9.6"/>
    <s v="Toronto"/>
  </r>
  <r>
    <s v="219-61-4139"/>
    <x v="1"/>
    <s v="Normal"/>
    <s v="Male"/>
    <x v="1"/>
    <n v="83.08"/>
    <n v="1"/>
    <n v="93.606235999999996"/>
    <n v="93.606235999999996"/>
    <n v="10.526235999999997"/>
    <x v="1"/>
    <d v="2021-01-23T00:00:00"/>
    <s v="Ewallet"/>
    <n v="6.4"/>
    <s v="Brampton"/>
  </r>
  <r>
    <s v="881-41-7302"/>
    <x v="1"/>
    <s v="Normal"/>
    <s v="Female"/>
    <x v="5"/>
    <n v="64.989999999999995"/>
    <n v="1"/>
    <n v="72.678316999999993"/>
    <n v="72.678316999999993"/>
    <n v="7.6883169999999978"/>
    <x v="101"/>
    <d v="2021-01-26T00:00:00"/>
    <s v="Credit card"/>
    <n v="4.5"/>
    <s v="Brampton"/>
  </r>
  <r>
    <s v="373-09-4567"/>
    <x v="1"/>
    <s v="Normal"/>
    <s v="Male"/>
    <x v="4"/>
    <n v="77.56"/>
    <n v="10"/>
    <n v="81.244100000000003"/>
    <n v="812.44100000000003"/>
    <n v="36.841000000000008"/>
    <x v="85"/>
    <d v="2021-03-14T00:00:00"/>
    <s v="Ewallet"/>
    <n v="6.9"/>
    <s v="Brampton"/>
  </r>
  <r>
    <s v="642-30-6693"/>
    <x v="2"/>
    <s v="Normal"/>
    <s v="Female"/>
    <x v="3"/>
    <n v="54.51"/>
    <n v="6"/>
    <n v="64.534389000000004"/>
    <n v="387.20633400000003"/>
    <n v="60.146334000000024"/>
    <x v="22"/>
    <d v="2021-03-17T00:00:00"/>
    <s v="Ewallet"/>
    <n v="7.8"/>
    <s v="Mississauga"/>
  </r>
  <r>
    <s v="484-22-8230"/>
    <x v="1"/>
    <s v="Member"/>
    <s v="Female"/>
    <x v="5"/>
    <n v="51.89"/>
    <n v="7"/>
    <n v="58.028587000000002"/>
    <n v="406.200109"/>
    <n v="42.970108999999979"/>
    <x v="93"/>
    <d v="2021-01-08T00:00:00"/>
    <s v="Cash"/>
    <n v="4.5"/>
    <s v="Brampton"/>
  </r>
  <r>
    <s v="830-58-2383"/>
    <x v="2"/>
    <s v="Normal"/>
    <s v="Male"/>
    <x v="2"/>
    <n v="31.75"/>
    <n v="4"/>
    <n v="38.560375000000001"/>
    <n v="154.2415"/>
    <n v="27.241500000000002"/>
    <x v="21"/>
    <d v="2021-02-08T00:00:00"/>
    <s v="Cash"/>
    <n v="8.6"/>
    <s v="Mississauga"/>
  </r>
  <r>
    <s v="559-98-9873"/>
    <x v="0"/>
    <s v="Member"/>
    <s v="Female"/>
    <x v="5"/>
    <n v="53.65"/>
    <n v="7"/>
    <n v="59.996794999999999"/>
    <n v="419.97756499999997"/>
    <n v="44.427564999999959"/>
    <x v="119"/>
    <d v="2021-02-10T00:00:00"/>
    <s v="Ewallet"/>
    <n v="5.2"/>
    <s v="Toronto"/>
  </r>
  <r>
    <s v="544-32-5024"/>
    <x v="1"/>
    <s v="Member"/>
    <s v="Female"/>
    <x v="4"/>
    <n v="49.79"/>
    <n v="4"/>
    <n v="52.155025000000002"/>
    <n v="208.62010000000001"/>
    <n v="9.4601000000000113"/>
    <x v="52"/>
    <d v="2021-03-28T00:00:00"/>
    <s v="Credit card"/>
    <n v="6.4"/>
    <s v="Brampton"/>
  </r>
  <r>
    <s v="318-12-0304"/>
    <x v="0"/>
    <s v="Normal"/>
    <s v="Male"/>
    <x v="5"/>
    <n v="30.61"/>
    <n v="1"/>
    <n v="34.231163000000002"/>
    <n v="34.231163000000002"/>
    <n v="3.6211630000000028"/>
    <x v="103"/>
    <d v="2021-01-23T00:00:00"/>
    <s v="Ewallet"/>
    <n v="5.2"/>
    <s v="Toronto"/>
  </r>
  <r>
    <s v="349-97-8902"/>
    <x v="2"/>
    <s v="Member"/>
    <s v="Male"/>
    <x v="4"/>
    <n v="57.89"/>
    <n v="2"/>
    <n v="60.639775"/>
    <n v="121.27955"/>
    <n v="5.4995499999999993"/>
    <x v="56"/>
    <d v="2021-01-17T00:00:00"/>
    <s v="Ewallet"/>
    <n v="8.9"/>
    <s v="Mississauga"/>
  </r>
  <r>
    <s v="421-95-9805"/>
    <x v="0"/>
    <s v="Normal"/>
    <s v="Female"/>
    <x v="1"/>
    <n v="28.96"/>
    <n v="1"/>
    <n v="32.629232000000002"/>
    <n v="32.629232000000002"/>
    <n v="3.6692320000000009"/>
    <x v="19"/>
    <d v="2021-02-07T00:00:00"/>
    <s v="Credit card"/>
    <n v="6.2"/>
    <s v="Toronto"/>
  </r>
  <r>
    <s v="277-35-5865"/>
    <x v="1"/>
    <s v="Member"/>
    <s v="Female"/>
    <x v="4"/>
    <n v="98.97"/>
    <n v="9"/>
    <n v="103.671075"/>
    <n v="933.03967499999999"/>
    <n v="42.30967499999997"/>
    <x v="33"/>
    <d v="2021-03-09T00:00:00"/>
    <s v="Cash"/>
    <n v="6.7"/>
    <s v="Scarborough"/>
  </r>
  <r>
    <s v="789-23-8625"/>
    <x v="2"/>
    <s v="Member"/>
    <s v="Male"/>
    <x v="5"/>
    <n v="93.22"/>
    <n v="3"/>
    <n v="104.24792600000001"/>
    <n v="312.74377800000002"/>
    <n v="33.083778000000052"/>
    <x v="134"/>
    <d v="2021-01-24T00:00:00"/>
    <s v="Cash"/>
    <n v="7.2"/>
    <s v="Mississauga"/>
  </r>
  <r>
    <s v="284-54-4231"/>
    <x v="1"/>
    <s v="Member"/>
    <s v="Male"/>
    <x v="3"/>
    <n v="80.930000000000007"/>
    <n v="1"/>
    <n v="95.813027000000005"/>
    <n v="95.813027000000005"/>
    <n v="14.883026999999998"/>
    <x v="39"/>
    <d v="2021-01-19T00:00:00"/>
    <s v="Credit card"/>
    <n v="9"/>
    <s v="Scarborough"/>
  </r>
  <r>
    <s v="443-59-0061"/>
    <x v="0"/>
    <s v="Member"/>
    <s v="Male"/>
    <x v="4"/>
    <n v="67.45"/>
    <n v="10"/>
    <n v="70.653874999999999"/>
    <n v="706.53874999999994"/>
    <n v="32.038749999999936"/>
    <x v="83"/>
    <d v="2021-02-03T00:00:00"/>
    <s v="Ewallet"/>
    <n v="4.2"/>
    <s v="Etobicoke"/>
  </r>
  <r>
    <s v="509-29-3912"/>
    <x v="0"/>
    <s v="Member"/>
    <s v="Female"/>
    <x v="3"/>
    <n v="38.72"/>
    <n v="9"/>
    <n v="45.840607999999996"/>
    <n v="412.56547199999994"/>
    <n v="64.085471999999925"/>
    <x v="115"/>
    <d v="2021-03-20T00:00:00"/>
    <s v="Ewallet"/>
    <n v="4.2"/>
    <s v="Etobicoke"/>
  </r>
  <r>
    <s v="327-40-9673"/>
    <x v="2"/>
    <s v="Member"/>
    <s v="Male"/>
    <x v="3"/>
    <n v="72.599999999999994"/>
    <n v="6"/>
    <n v="85.951139999999995"/>
    <n v="515.70683999999994"/>
    <n v="80.106839999999977"/>
    <x v="39"/>
    <d v="2021-01-13T00:00:00"/>
    <s v="Cash"/>
    <n v="6.9"/>
    <s v="Mississauga"/>
  </r>
  <r>
    <s v="840-19-2096"/>
    <x v="1"/>
    <s v="Member"/>
    <s v="Male"/>
    <x v="1"/>
    <n v="87.91"/>
    <n v="5"/>
    <n v="99.048197000000002"/>
    <n v="495.24098500000002"/>
    <n v="55.690985000000069"/>
    <x v="12"/>
    <d v="2021-03-14T00:00:00"/>
    <s v="Ewallet"/>
    <n v="4.4000000000000004"/>
    <s v="Scarborough"/>
  </r>
  <r>
    <s v="828-46-6863"/>
    <x v="0"/>
    <s v="Member"/>
    <s v="Male"/>
    <x v="4"/>
    <n v="98.53"/>
    <n v="6"/>
    <n v="103.21017500000001"/>
    <n v="619.26105000000007"/>
    <n v="28.081050000000005"/>
    <x v="25"/>
    <d v="2021-01-23T00:00:00"/>
    <s v="Credit card"/>
    <n v="4"/>
    <s v="Etobicoke"/>
  </r>
  <r>
    <s v="641-96-3695"/>
    <x v="1"/>
    <s v="Member"/>
    <s v="Female"/>
    <x v="5"/>
    <n v="43.46"/>
    <n v="6"/>
    <n v="48.601317999999999"/>
    <n v="291.60790800000001"/>
    <n v="30.847908000000018"/>
    <x v="72"/>
    <d v="2021-02-07T00:00:00"/>
    <s v="Ewallet"/>
    <n v="8.5"/>
    <s v="Scarborough"/>
  </r>
  <r>
    <s v="420-97-3340"/>
    <x v="0"/>
    <s v="Normal"/>
    <s v="Female"/>
    <x v="4"/>
    <n v="71.680000000000007"/>
    <n v="3"/>
    <n v="75.084800000000001"/>
    <n v="225.2544"/>
    <n v="10.214399999999983"/>
    <x v="43"/>
    <d v="2021-03-28T00:00:00"/>
    <s v="Credit card"/>
    <n v="9.1999999999999993"/>
    <s v="Etobicoke"/>
  </r>
  <r>
    <s v="436-54-4512"/>
    <x v="0"/>
    <s v="Member"/>
    <s v="Female"/>
    <x v="4"/>
    <n v="91.61"/>
    <n v="1"/>
    <n v="95.961474999999993"/>
    <n v="95.961474999999993"/>
    <n v="4.3514749999999935"/>
    <x v="44"/>
    <d v="2021-03-20T00:00:00"/>
    <s v="Cash"/>
    <n v="9.8000000000000007"/>
    <s v="Toronto"/>
  </r>
  <r>
    <s v="670-79-6321"/>
    <x v="2"/>
    <s v="Member"/>
    <s v="Female"/>
    <x v="2"/>
    <n v="94.59"/>
    <n v="7"/>
    <n v="114.87955500000001"/>
    <n v="804.1568850000001"/>
    <n v="142.02688500000011"/>
    <x v="108"/>
    <d v="2021-01-17T00:00:00"/>
    <s v="Credit card"/>
    <n v="4.9000000000000004"/>
    <s v="Toronto"/>
  </r>
  <r>
    <s v="852-62-7105"/>
    <x v="2"/>
    <s v="Normal"/>
    <s v="Female"/>
    <x v="5"/>
    <n v="83.25"/>
    <n v="10"/>
    <n v="93.098475000000008"/>
    <n v="930.98475000000008"/>
    <n v="98.484750000000076"/>
    <x v="27"/>
    <d v="2021-01-12T00:00:00"/>
    <s v="Credit card"/>
    <n v="4.4000000000000004"/>
    <s v="Toronto"/>
  </r>
  <r>
    <s v="598-06-7312"/>
    <x v="2"/>
    <s v="Member"/>
    <s v="Male"/>
    <x v="5"/>
    <n v="91.35"/>
    <n v="1"/>
    <n v="102.15670499999999"/>
    <n v="102.15670499999999"/>
    <n v="10.806704999999994"/>
    <x v="93"/>
    <d v="2021-02-16T00:00:00"/>
    <s v="Cash"/>
    <n v="6.8"/>
    <s v="Toronto"/>
  </r>
  <r>
    <s v="135-13-8269"/>
    <x v="2"/>
    <s v="Member"/>
    <s v="Female"/>
    <x v="4"/>
    <n v="78.88"/>
    <n v="2"/>
    <n v="82.626799999999989"/>
    <n v="165.25359999999998"/>
    <n v="7.4935999999999865"/>
    <x v="43"/>
    <d v="2021-01-26T00:00:00"/>
    <s v="Cash"/>
    <n v="9.1"/>
    <s v="Toronto"/>
  </r>
  <r>
    <s v="816-57-2053"/>
    <x v="0"/>
    <s v="Normal"/>
    <s v="Male"/>
    <x v="3"/>
    <n v="60.87"/>
    <n v="2"/>
    <n v="72.063992999999996"/>
    <n v="144.12798599999999"/>
    <n v="22.387985999999998"/>
    <x v="63"/>
    <d v="2021-03-09T00:00:00"/>
    <s v="Ewallet"/>
    <n v="8.6999999999999993"/>
    <s v="Toronto"/>
  </r>
  <r>
    <s v="628-90-8624"/>
    <x v="2"/>
    <s v="Member"/>
    <s v="Male"/>
    <x v="0"/>
    <n v="82.58"/>
    <n v="10"/>
    <n v="90.730645999999993"/>
    <n v="907.3064599999999"/>
    <n v="81.506459999999947"/>
    <x v="112"/>
    <d v="2021-03-14T00:00:00"/>
    <s v="Cash"/>
    <n v="5"/>
    <s v="Mississauga"/>
  </r>
  <r>
    <s v="856-66-2701"/>
    <x v="0"/>
    <s v="Member"/>
    <s v="Male"/>
    <x v="2"/>
    <n v="53.3"/>
    <n v="3"/>
    <n v="64.732849999999999"/>
    <n v="194.19855000000001"/>
    <n v="34.298550000000034"/>
    <x v="135"/>
    <d v="2021-01-25T00:00:00"/>
    <s v="Ewallet"/>
    <n v="7.5"/>
    <s v="Toronto"/>
  </r>
  <r>
    <s v="308-39-1707"/>
    <x v="0"/>
    <s v="Normal"/>
    <s v="Female"/>
    <x v="5"/>
    <n v="12.09"/>
    <n v="1"/>
    <n v="13.520246999999999"/>
    <n v="13.520246999999999"/>
    <n v="1.4302469999999996"/>
    <x v="101"/>
    <d v="2021-01-26T00:00:00"/>
    <s v="Credit card"/>
    <n v="8.1999999999999993"/>
    <s v="Toronto"/>
  </r>
  <r>
    <s v="149-61-1929"/>
    <x v="0"/>
    <s v="Normal"/>
    <s v="Male"/>
    <x v="3"/>
    <n v="64.19"/>
    <n v="10"/>
    <n v="75.994540999999998"/>
    <n v="759.94541000000004"/>
    <n v="118.04541000000006"/>
    <x v="15"/>
    <d v="2021-01-19T00:00:00"/>
    <s v="Credit card"/>
    <n v="6.7"/>
    <s v="Toronto"/>
  </r>
  <r>
    <s v="655-07-2265"/>
    <x v="0"/>
    <s v="Normal"/>
    <s v="Male"/>
    <x v="1"/>
    <n v="78.31"/>
    <n v="3"/>
    <n v="88.231876999999997"/>
    <n v="264.69563099999999"/>
    <n v="29.765630999999985"/>
    <x v="6"/>
    <d v="2021-03-05T00:00:00"/>
    <s v="Ewallet"/>
    <n v="5.4"/>
    <s v="Etobicoke"/>
  </r>
  <r>
    <s v="589-02-8023"/>
    <x v="0"/>
    <s v="Member"/>
    <s v="Male"/>
    <x v="4"/>
    <n v="83.77"/>
    <n v="2"/>
    <n v="87.749074999999991"/>
    <n v="175.49814999999998"/>
    <n v="7.9581499999999892"/>
    <x v="86"/>
    <d v="2021-01-15T00:00:00"/>
    <s v="Credit card"/>
    <n v="7"/>
    <s v="Etobicoke"/>
  </r>
  <r>
    <s v="420-04-7590"/>
    <x v="2"/>
    <s v="Normal"/>
    <s v="Male"/>
    <x v="2"/>
    <n v="99.7"/>
    <n v="3"/>
    <n v="121.08565"/>
    <n v="363.25695000000002"/>
    <n v="64.156949999999995"/>
    <x v="23"/>
    <d v="2021-03-18T00:00:00"/>
    <s v="Ewallet"/>
    <n v="4.7"/>
    <s v="Mississauga"/>
  </r>
  <r>
    <s v="182-88-2763"/>
    <x v="2"/>
    <s v="Member"/>
    <s v="Male"/>
    <x v="4"/>
    <n v="79.91"/>
    <n v="3"/>
    <n v="83.705725000000001"/>
    <n v="251.117175"/>
    <n v="11.387175000000013"/>
    <x v="52"/>
    <d v="2021-03-20T00:00:00"/>
    <s v="Credit card"/>
    <n v="5"/>
    <s v="Mississauga"/>
  </r>
  <r>
    <s v="188-55-0967"/>
    <x v="2"/>
    <s v="Member"/>
    <s v="Male"/>
    <x v="0"/>
    <n v="66.47"/>
    <n v="10"/>
    <n v="73.030588999999992"/>
    <n v="730.30588999999986"/>
    <n v="65.605889999999818"/>
    <x v="136"/>
    <d v="2021-01-15T00:00:00"/>
    <s v="Credit card"/>
    <n v="5"/>
    <s v="Toronto"/>
  </r>
  <r>
    <s v="610-46-4100"/>
    <x v="0"/>
    <s v="Normal"/>
    <s v="Male"/>
    <x v="0"/>
    <n v="28.95"/>
    <n v="7"/>
    <n v="31.807364999999997"/>
    <n v="222.65155499999997"/>
    <n v="20.001554999999968"/>
    <x v="106"/>
    <d v="2021-03-03T00:00:00"/>
    <s v="Credit card"/>
    <n v="6"/>
    <s v="Etobicoke"/>
  </r>
  <r>
    <s v="318-81-2368"/>
    <x v="1"/>
    <s v="Normal"/>
    <s v="Female"/>
    <x v="1"/>
    <n v="46.2"/>
    <n v="1"/>
    <n v="52.053540000000005"/>
    <n v="52.053540000000005"/>
    <n v="5.8535400000000024"/>
    <x v="19"/>
    <d v="2021-03-19T00:00:00"/>
    <s v="Cash"/>
    <n v="6.3"/>
    <s v="Brampton"/>
  </r>
  <r>
    <s v="364-33-8584"/>
    <x v="2"/>
    <s v="Member"/>
    <s v="Female"/>
    <x v="4"/>
    <n v="17.63"/>
    <n v="5"/>
    <n v="18.467424999999999"/>
    <n v="92.337124999999986"/>
    <n v="4.1871249999999947"/>
    <x v="30"/>
    <d v="2021-03-08T00:00:00"/>
    <s v="Cash"/>
    <n v="8.5"/>
    <s v="Toronto"/>
  </r>
  <r>
    <s v="665-63-9737"/>
    <x v="2"/>
    <s v="Normal"/>
    <s v="Male"/>
    <x v="5"/>
    <n v="52.42"/>
    <n v="3"/>
    <n v="58.621286000000005"/>
    <n v="175.86385800000002"/>
    <n v="18.603858000000031"/>
    <x v="134"/>
    <d v="2021-02-27T00:00:00"/>
    <s v="Ewallet"/>
    <n v="7.5"/>
    <s v="Mississauga"/>
  </r>
  <r>
    <s v="695-09-5146"/>
    <x v="2"/>
    <s v="Member"/>
    <s v="Female"/>
    <x v="4"/>
    <n v="98.79"/>
    <n v="3"/>
    <n v="103.48252500000001"/>
    <n v="310.44757500000003"/>
    <n v="14.077575000000024"/>
    <x v="113"/>
    <d v="2021-02-23T00:00:00"/>
    <s v="Ewallet"/>
    <n v="6.4"/>
    <s v="Mississauga"/>
  </r>
  <r>
    <s v="155-45-3814"/>
    <x v="1"/>
    <s v="Member"/>
    <s v="Female"/>
    <x v="1"/>
    <n v="88.55"/>
    <n v="8"/>
    <n v="99.769284999999996"/>
    <n v="798.15427999999997"/>
    <n v="89.754279999999994"/>
    <x v="5"/>
    <d v="2021-03-19T00:00:00"/>
    <s v="Ewallet"/>
    <n v="4.7"/>
    <s v="Brampton"/>
  </r>
  <r>
    <s v="794-32-2436"/>
    <x v="2"/>
    <s v="Member"/>
    <s v="Male"/>
    <x v="1"/>
    <n v="55.67"/>
    <n v="2"/>
    <n v="62.723389000000005"/>
    <n v="125.44677800000001"/>
    <n v="14.106778000000006"/>
    <x v="19"/>
    <d v="2021-03-27T00:00:00"/>
    <s v="Ewallet"/>
    <n v="6"/>
    <s v="Toronto"/>
  </r>
  <r>
    <s v="131-15-8856"/>
    <x v="1"/>
    <s v="Member"/>
    <s v="Female"/>
    <x v="4"/>
    <n v="72.52"/>
    <n v="8"/>
    <n v="75.964699999999993"/>
    <n v="607.71759999999995"/>
    <n v="27.557599999999979"/>
    <x v="33"/>
    <d v="2021-03-30T00:00:00"/>
    <s v="Credit card"/>
    <n v="4"/>
    <s v="Brampton"/>
  </r>
  <r>
    <s v="273-84-2164"/>
    <x v="1"/>
    <s v="Member"/>
    <s v="Male"/>
    <x v="1"/>
    <n v="12.05"/>
    <n v="5"/>
    <n v="13.576735000000001"/>
    <n v="67.883675000000011"/>
    <n v="7.6336750000000109"/>
    <x v="12"/>
    <d v="2021-02-16T00:00:00"/>
    <s v="Ewallet"/>
    <n v="5.5"/>
    <s v="Brampton"/>
  </r>
  <r>
    <s v="706-36-6154"/>
    <x v="0"/>
    <s v="Member"/>
    <s v="Male"/>
    <x v="2"/>
    <n v="19.36"/>
    <n v="9"/>
    <n v="23.512719999999998"/>
    <n v="211.61447999999999"/>
    <n v="37.374479999999977"/>
    <x v="137"/>
    <d v="2021-01-18T00:00:00"/>
    <s v="Ewallet"/>
    <n v="8.6999999999999993"/>
    <s v="Etobicoke"/>
  </r>
  <r>
    <s v="778-89-7974"/>
    <x v="1"/>
    <s v="Normal"/>
    <s v="Male"/>
    <x v="0"/>
    <n v="70.209999999999994"/>
    <n v="6"/>
    <n v="77.139726999999993"/>
    <n v="462.83836199999996"/>
    <n v="41.57836199999997"/>
    <x v="55"/>
    <d v="2021-03-30T00:00:00"/>
    <s v="Cash"/>
    <n v="7.4"/>
    <s v="Brampton"/>
  </r>
  <r>
    <s v="574-31-8277"/>
    <x v="2"/>
    <s v="Member"/>
    <s v="Male"/>
    <x v="5"/>
    <n v="33.630000000000003"/>
    <n v="1"/>
    <n v="37.608429000000001"/>
    <n v="37.608429000000001"/>
    <n v="3.9784289999999984"/>
    <x v="99"/>
    <d v="2021-03-20T00:00:00"/>
    <s v="Cash"/>
    <n v="5.6"/>
    <s v="Toronto"/>
  </r>
  <r>
    <s v="859-71-0933"/>
    <x v="1"/>
    <s v="Member"/>
    <s v="Female"/>
    <x v="3"/>
    <n v="15.49"/>
    <n v="2"/>
    <n v="18.338611"/>
    <n v="36.677222"/>
    <n v="5.697222"/>
    <x v="77"/>
    <d v="2021-01-16T00:00:00"/>
    <s v="Cash"/>
    <n v="6.3"/>
    <s v="Brampton"/>
  </r>
  <r>
    <s v="740-11-5257"/>
    <x v="1"/>
    <s v="Normal"/>
    <s v="Male"/>
    <x v="1"/>
    <n v="24.74"/>
    <n v="10"/>
    <n v="27.874558"/>
    <n v="278.74558000000002"/>
    <n v="31.345580000000041"/>
    <x v="12"/>
    <d v="2021-02-24T00:00:00"/>
    <s v="Cash"/>
    <n v="7.1"/>
    <s v="Scarborough"/>
  </r>
  <r>
    <s v="369-82-2676"/>
    <x v="2"/>
    <s v="Normal"/>
    <s v="Male"/>
    <x v="1"/>
    <n v="75.66"/>
    <n v="5"/>
    <n v="85.246122"/>
    <n v="426.23061000000001"/>
    <n v="47.930610000000058"/>
    <x v="12"/>
    <d v="2021-01-15T00:00:00"/>
    <s v="Ewallet"/>
    <n v="7.8"/>
    <s v="Toronto"/>
  </r>
  <r>
    <s v="563-47-4072"/>
    <x v="2"/>
    <s v="Normal"/>
    <s v="Female"/>
    <x v="0"/>
    <n v="55.81"/>
    <n v="6"/>
    <n v="61.318447000000006"/>
    <n v="367.91068200000007"/>
    <n v="33.050682000000052"/>
    <x v="138"/>
    <d v="2021-01-22T00:00:00"/>
    <s v="Cash"/>
    <n v="9.9"/>
    <s v="Toronto"/>
  </r>
  <r>
    <s v="742-04-5161"/>
    <x v="0"/>
    <s v="Member"/>
    <s v="Male"/>
    <x v="2"/>
    <n v="72.78"/>
    <n v="10"/>
    <n v="88.391310000000004"/>
    <n v="883.91309999999999"/>
    <n v="156.11310000000003"/>
    <x v="92"/>
    <d v="2021-02-03T00:00:00"/>
    <s v="Cash"/>
    <n v="7.3"/>
    <s v="Toronto"/>
  </r>
  <r>
    <s v="149-15-7606"/>
    <x v="2"/>
    <s v="Member"/>
    <s v="Male"/>
    <x v="3"/>
    <n v="37.32"/>
    <n v="9"/>
    <n v="44.183148000000003"/>
    <n v="397.64833200000004"/>
    <n v="61.768332000000044"/>
    <x v="97"/>
    <d v="2021-03-06T00:00:00"/>
    <s v="Ewallet"/>
    <n v="5.0999999999999996"/>
    <s v="Mississauga"/>
  </r>
  <r>
    <s v="133-77-3154"/>
    <x v="2"/>
    <s v="Member"/>
    <s v="Male"/>
    <x v="5"/>
    <n v="60.18"/>
    <n v="4"/>
    <n v="67.299294000000003"/>
    <n v="269.19717600000001"/>
    <n v="28.477176000000014"/>
    <x v="37"/>
    <d v="2021-02-16T00:00:00"/>
    <s v="Credit card"/>
    <n v="9.4"/>
    <s v="Mississauga"/>
  </r>
  <r>
    <s v="169-52-4504"/>
    <x v="0"/>
    <s v="Normal"/>
    <s v="Female"/>
    <x v="1"/>
    <n v="15.69"/>
    <n v="3"/>
    <n v="17.677923"/>
    <n v="53.033768999999999"/>
    <n v="5.9637689999999992"/>
    <x v="1"/>
    <d v="2021-03-14T00:00:00"/>
    <s v="Credit card"/>
    <n v="5.8"/>
    <s v="Toronto"/>
  </r>
  <r>
    <s v="250-81-7186"/>
    <x v="1"/>
    <s v="Normal"/>
    <s v="Female"/>
    <x v="1"/>
    <n v="99.69"/>
    <n v="1"/>
    <n v="112.320723"/>
    <n v="112.320723"/>
    <n v="12.630723000000003"/>
    <x v="19"/>
    <d v="2021-02-27T00:00:00"/>
    <s v="Credit card"/>
    <n v="8"/>
    <s v="Scarborough"/>
  </r>
  <r>
    <s v="562-12-5430"/>
    <x v="0"/>
    <s v="Member"/>
    <s v="Female"/>
    <x v="5"/>
    <n v="88.15"/>
    <n v="3"/>
    <n v="98.578145000000006"/>
    <n v="295.73443500000002"/>
    <n v="31.284434999999974"/>
    <x v="107"/>
    <d v="2021-01-18T00:00:00"/>
    <s v="Ewallet"/>
    <n v="7.9"/>
    <s v="Toronto"/>
  </r>
  <r>
    <s v="816-72-8853"/>
    <x v="0"/>
    <s v="Member"/>
    <s v="Female"/>
    <x v="3"/>
    <n v="27.93"/>
    <n v="5"/>
    <n v="33.066327000000001"/>
    <n v="165.33163500000001"/>
    <n v="25.681635"/>
    <x v="63"/>
    <d v="2021-01-29T00:00:00"/>
    <s v="Cash"/>
    <n v="5.9"/>
    <s v="Toronto"/>
  </r>
  <r>
    <s v="491-38-3499"/>
    <x v="0"/>
    <s v="Member"/>
    <s v="Male"/>
    <x v="5"/>
    <n v="55.45"/>
    <n v="1"/>
    <n v="62.009735000000006"/>
    <n v="62.009735000000006"/>
    <n v="6.5597350000000034"/>
    <x v="37"/>
    <d v="2021-02-26T00:00:00"/>
    <s v="Credit card"/>
    <n v="4.9000000000000004"/>
    <s v="Toronto"/>
  </r>
  <r>
    <s v="322-02-2271"/>
    <x v="2"/>
    <s v="Normal"/>
    <s v="Female"/>
    <x v="3"/>
    <n v="42.97"/>
    <n v="3"/>
    <n v="50.872183"/>
    <n v="152.61654899999999"/>
    <n v="23.706548999999995"/>
    <x v="63"/>
    <d v="2021-02-03T00:00:00"/>
    <s v="Cash"/>
    <n v="9.3000000000000007"/>
    <s v="Mississauga"/>
  </r>
  <r>
    <s v="842-29-4695"/>
    <x v="1"/>
    <s v="Member"/>
    <s v="Male"/>
    <x v="3"/>
    <n v="17.14"/>
    <n v="7"/>
    <n v="20.292045999999999"/>
    <n v="142.04432199999999"/>
    <n v="22.06432199999999"/>
    <x v="53"/>
    <d v="2021-01-16T00:00:00"/>
    <s v="Credit card"/>
    <n v="7.9"/>
    <s v="Scarborough"/>
  </r>
  <r>
    <s v="725-67-2480"/>
    <x v="2"/>
    <s v="Member"/>
    <s v="Female"/>
    <x v="5"/>
    <n v="58.75"/>
    <n v="6"/>
    <n v="65.700125"/>
    <n v="394.20074999999997"/>
    <n v="41.700749999999971"/>
    <x v="24"/>
    <d v="2021-03-24T00:00:00"/>
    <s v="Credit card"/>
    <n v="5.9"/>
    <s v="Mississauga"/>
  </r>
  <r>
    <s v="641-51-2661"/>
    <x v="1"/>
    <s v="Member"/>
    <s v="Female"/>
    <x v="4"/>
    <n v="87.1"/>
    <n v="10"/>
    <n v="91.237249999999989"/>
    <n v="912.37249999999995"/>
    <n v="41.372499999999945"/>
    <x v="86"/>
    <d v="2021-02-12T00:00:00"/>
    <s v="Credit card"/>
    <n v="9.9"/>
    <s v="Scarborough"/>
  </r>
  <r>
    <s v="714-02-3114"/>
    <x v="1"/>
    <s v="Normal"/>
    <s v="Female"/>
    <x v="3"/>
    <n v="98.8"/>
    <n v="2"/>
    <n v="116.96932"/>
    <n v="233.93863999999999"/>
    <n v="36.338639999999998"/>
    <x v="77"/>
    <d v="2021-02-21T00:00:00"/>
    <s v="Cash"/>
    <n v="7.7"/>
    <s v="Scarborough"/>
  </r>
  <r>
    <s v="518-17-2983"/>
    <x v="0"/>
    <s v="Normal"/>
    <s v="Female"/>
    <x v="5"/>
    <n v="48.63"/>
    <n v="4"/>
    <n v="54.382929000000004"/>
    <n v="217.53171600000002"/>
    <n v="23.011716000000007"/>
    <x v="66"/>
    <d v="2021-02-04T00:00:00"/>
    <s v="Ewallet"/>
    <n v="7.6"/>
    <s v="Etobicoke"/>
  </r>
  <r>
    <s v="779-42-2410"/>
    <x v="2"/>
    <s v="Member"/>
    <s v="Male"/>
    <x v="4"/>
    <n v="57.74"/>
    <n v="3"/>
    <n v="60.48265"/>
    <n v="181.44794999999999"/>
    <n v="8.2279499999999928"/>
    <x v="13"/>
    <d v="2021-02-20T00:00:00"/>
    <s v="Ewallet"/>
    <n v="7.7"/>
    <s v="Mississauga"/>
  </r>
  <r>
    <s v="190-14-3147"/>
    <x v="2"/>
    <s v="Normal"/>
    <s v="Female"/>
    <x v="0"/>
    <n v="17.97"/>
    <n v="4"/>
    <n v="19.743638999999998"/>
    <n v="78.974555999999993"/>
    <n v="7.0945559999999972"/>
    <x v="3"/>
    <d v="2021-02-23T00:00:00"/>
    <s v="Ewallet"/>
    <n v="6.4"/>
    <s v="Toronto"/>
  </r>
  <r>
    <s v="408-66-6712"/>
    <x v="1"/>
    <s v="Member"/>
    <s v="Female"/>
    <x v="0"/>
    <n v="47.71"/>
    <n v="6"/>
    <n v="52.418976999999998"/>
    <n v="314.51386200000002"/>
    <n v="28.253862000000026"/>
    <x v="80"/>
    <d v="2021-02-16T00:00:00"/>
    <s v="Ewallet"/>
    <n v="4.4000000000000004"/>
    <s v="Scarborough"/>
  </r>
  <r>
    <s v="679-22-6530"/>
    <x v="2"/>
    <s v="Normal"/>
    <s v="Female"/>
    <x v="3"/>
    <n v="40.619999999999997"/>
    <n v="2"/>
    <n v="48.090018000000001"/>
    <n v="96.180036000000001"/>
    <n v="14.940036000000006"/>
    <x v="15"/>
    <d v="2021-01-17T00:00:00"/>
    <s v="Credit card"/>
    <n v="4.0999999999999996"/>
    <s v="Toronto"/>
  </r>
  <r>
    <s v="588-47-8641"/>
    <x v="0"/>
    <s v="Member"/>
    <s v="Male"/>
    <x v="5"/>
    <n v="56.04"/>
    <n v="10"/>
    <n v="62.669531999999997"/>
    <n v="626.69531999999992"/>
    <n v="66.295319999999947"/>
    <x v="10"/>
    <d v="2021-01-14T00:00:00"/>
    <s v="Ewallet"/>
    <n v="4.4000000000000004"/>
    <s v="Etobicoke"/>
  </r>
  <r>
    <s v="642-61-4706"/>
    <x v="2"/>
    <s v="Member"/>
    <s v="Male"/>
    <x v="4"/>
    <n v="93.4"/>
    <n v="2"/>
    <n v="97.836500000000001"/>
    <n v="195.673"/>
    <n v="8.8729999999999905"/>
    <x v="30"/>
    <d v="2021-03-30T00:00:00"/>
    <s v="Cash"/>
    <n v="5.5"/>
    <s v="Toronto"/>
  </r>
  <r>
    <s v="576-31-4774"/>
    <x v="2"/>
    <s v="Normal"/>
    <s v="Female"/>
    <x v="0"/>
    <n v="73.41"/>
    <n v="3"/>
    <n v="80.655566999999991"/>
    <n v="241.96670099999997"/>
    <n v="21.736700999999982"/>
    <x v="55"/>
    <d v="2021-03-02T00:00:00"/>
    <s v="Ewallet"/>
    <n v="4"/>
    <s v="Toronto"/>
  </r>
  <r>
    <s v="556-41-6224"/>
    <x v="1"/>
    <s v="Normal"/>
    <s v="Male"/>
    <x v="0"/>
    <n v="33.64"/>
    <n v="8"/>
    <n v="36.960267999999999"/>
    <n v="295.68214399999999"/>
    <n v="26.562143999999989"/>
    <x v="14"/>
    <d v="2021-02-15T00:00:00"/>
    <s v="Credit card"/>
    <n v="9.3000000000000007"/>
    <s v="Brampton"/>
  </r>
  <r>
    <s v="811-03-8790"/>
    <x v="0"/>
    <s v="Normal"/>
    <s v="Female"/>
    <x v="1"/>
    <n v="45.48"/>
    <n v="10"/>
    <n v="51.242315999999995"/>
    <n v="512.42315999999994"/>
    <n v="57.623159999999984"/>
    <x v="1"/>
    <d v="2021-03-01T00:00:00"/>
    <s v="Credit card"/>
    <n v="4.8"/>
    <s v="Etobicoke"/>
  </r>
  <r>
    <s v="242-11-3142"/>
    <x v="2"/>
    <s v="Member"/>
    <s v="Male"/>
    <x v="5"/>
    <n v="83.77"/>
    <n v="2"/>
    <n v="93.679991000000001"/>
    <n v="187.359982"/>
    <n v="19.81998200000001"/>
    <x v="72"/>
    <d v="2021-02-24T00:00:00"/>
    <s v="Cash"/>
    <n v="4.5999999999999996"/>
    <s v="Toronto"/>
  </r>
  <r>
    <s v="752-23-3760"/>
    <x v="2"/>
    <s v="Member"/>
    <s v="Female"/>
    <x v="3"/>
    <n v="64.08"/>
    <n v="7"/>
    <n v="75.864311999999998"/>
    <n v="531.05018399999994"/>
    <n v="82.490183999999942"/>
    <x v="89"/>
    <d v="2021-02-19T00:00:00"/>
    <s v="Credit card"/>
    <n v="7.3"/>
    <s v="Mississauga"/>
  </r>
  <r>
    <s v="274-05-5470"/>
    <x v="0"/>
    <s v="Member"/>
    <s v="Female"/>
    <x v="4"/>
    <n v="73.47"/>
    <n v="4"/>
    <n v="76.959824999999995"/>
    <n v="307.83929999999998"/>
    <n v="13.959299999999985"/>
    <x v="35"/>
    <d v="2021-02-23T00:00:00"/>
    <s v="Cash"/>
    <n v="6"/>
    <s v="Etobicoke"/>
  </r>
  <r>
    <s v="648-94-3045"/>
    <x v="1"/>
    <s v="Normal"/>
    <s v="Male"/>
    <x v="0"/>
    <n v="58.95"/>
    <n v="10"/>
    <n v="64.768365000000003"/>
    <n v="647.68365000000006"/>
    <n v="58.183650000000057"/>
    <x v="80"/>
    <d v="2021-02-07T00:00:00"/>
    <s v="Ewallet"/>
    <n v="8.1"/>
    <s v="Brampton"/>
  </r>
  <r>
    <s v="130-67-4723"/>
    <x v="0"/>
    <s v="Member"/>
    <s v="Male"/>
    <x v="4"/>
    <n v="48.5"/>
    <n v="6"/>
    <n v="50.803750000000001"/>
    <n v="304.82249999999999"/>
    <n v="13.822499999999991"/>
    <x v="33"/>
    <d v="2021-01-11T00:00:00"/>
    <s v="Ewallet"/>
    <n v="9.4"/>
    <s v="Toronto"/>
  </r>
  <r>
    <s v="528-87-5606"/>
    <x v="2"/>
    <s v="Member"/>
    <s v="Female"/>
    <x v="1"/>
    <n v="39.479999999999997"/>
    <n v="1"/>
    <n v="44.482115999999998"/>
    <n v="44.482115999999998"/>
    <n v="5.0021160000000009"/>
    <x v="19"/>
    <d v="2021-02-12T00:00:00"/>
    <s v="Cash"/>
    <n v="6.5"/>
    <s v="Mississauga"/>
  </r>
  <r>
    <s v="320-85-2052"/>
    <x v="2"/>
    <s v="Normal"/>
    <s v="Female"/>
    <x v="3"/>
    <n v="34.81"/>
    <n v="1"/>
    <n v="41.211559000000001"/>
    <n v="41.211559000000001"/>
    <n v="6.4015589999999989"/>
    <x v="39"/>
    <d v="2021-01-14T00:00:00"/>
    <s v="Credit card"/>
    <n v="7"/>
    <s v="Mississauga"/>
  </r>
  <r>
    <s v="370-96-0655"/>
    <x v="1"/>
    <s v="Normal"/>
    <s v="Female"/>
    <x v="5"/>
    <n v="49.32"/>
    <n v="6"/>
    <n v="55.154555999999999"/>
    <n v="330.92733599999997"/>
    <n v="35.007335999999952"/>
    <x v="139"/>
    <d v="2021-01-09T00:00:00"/>
    <s v="Ewallet"/>
    <n v="7.1"/>
    <s v="Brampton"/>
  </r>
  <r>
    <s v="105-10-6182"/>
    <x v="0"/>
    <s v="Member"/>
    <s v="Male"/>
    <x v="5"/>
    <n v="21.48"/>
    <n v="2"/>
    <n v="24.021084000000002"/>
    <n v="48.042168000000004"/>
    <n v="5.0821680000000029"/>
    <x v="72"/>
    <d v="2021-02-27T00:00:00"/>
    <s v="Ewallet"/>
    <n v="6.6"/>
    <s v="Toronto"/>
  </r>
  <r>
    <s v="510-79-0415"/>
    <x v="2"/>
    <s v="Member"/>
    <s v="Female"/>
    <x v="3"/>
    <n v="23.08"/>
    <n v="6"/>
    <n v="27.324411999999999"/>
    <n v="163.946472"/>
    <n v="25.46647200000001"/>
    <x v="15"/>
    <d v="2021-01-24T00:00:00"/>
    <s v="Ewallet"/>
    <n v="4.9000000000000004"/>
    <s v="Mississauga"/>
  </r>
  <r>
    <s v="241-96-5076"/>
    <x v="2"/>
    <s v="Member"/>
    <s v="Female"/>
    <x v="2"/>
    <n v="49.1"/>
    <n v="2"/>
    <n v="59.631950000000003"/>
    <n v="119.26390000000001"/>
    <n v="21.063900000000004"/>
    <x v="21"/>
    <d v="2021-01-08T00:00:00"/>
    <s v="Credit card"/>
    <n v="6.4"/>
    <s v="Mississauga"/>
  </r>
  <r>
    <s v="767-97-4650"/>
    <x v="2"/>
    <s v="Member"/>
    <s v="Female"/>
    <x v="3"/>
    <n v="64.83"/>
    <n v="2"/>
    <n v="76.752236999999994"/>
    <n v="153.50447399999999"/>
    <n v="23.844473999999991"/>
    <x v="4"/>
    <d v="2021-01-08T00:00:00"/>
    <s v="Credit card"/>
    <n v="8"/>
    <s v="Toronto"/>
  </r>
  <r>
    <s v="648-83-1321"/>
    <x v="0"/>
    <s v="Member"/>
    <s v="Male"/>
    <x v="2"/>
    <n v="63.56"/>
    <n v="10"/>
    <n v="77.19362000000001"/>
    <n v="771.9362000000001"/>
    <n v="136.33620000000008"/>
    <x v="69"/>
    <d v="2021-01-16T00:00:00"/>
    <s v="Cash"/>
    <n v="4.3"/>
    <s v="Toronto"/>
  </r>
  <r>
    <s v="173-57-2300"/>
    <x v="1"/>
    <s v="Member"/>
    <s v="Male"/>
    <x v="3"/>
    <n v="72.88"/>
    <n v="2"/>
    <n v="86.282631999999992"/>
    <n v="172.56526399999998"/>
    <n v="26.805263999999994"/>
    <x v="63"/>
    <d v="2021-03-13T00:00:00"/>
    <s v="Cash"/>
    <n v="6.1"/>
    <s v="Brampton"/>
  </r>
  <r>
    <s v="305-03-2383"/>
    <x v="0"/>
    <s v="Normal"/>
    <s v="Female"/>
    <x v="4"/>
    <n v="67.099999999999994"/>
    <n v="3"/>
    <n v="70.28725"/>
    <n v="210.86175"/>
    <n v="9.5617500000000177"/>
    <x v="17"/>
    <d v="2021-02-15T00:00:00"/>
    <s v="Cash"/>
    <n v="7.5"/>
    <s v="Toronto"/>
  </r>
  <r>
    <s v="394-55-6384"/>
    <x v="1"/>
    <s v="Member"/>
    <s v="Female"/>
    <x v="3"/>
    <n v="70.19"/>
    <n v="9"/>
    <n v="83.097940999999992"/>
    <n v="747.88146899999992"/>
    <n v="116.17146899999989"/>
    <x v="71"/>
    <d v="2021-01-25T00:00:00"/>
    <s v="Cash"/>
    <n v="6.7"/>
    <s v="Scarborough"/>
  </r>
  <r>
    <s v="266-20-6657"/>
    <x v="1"/>
    <s v="Member"/>
    <s v="Male"/>
    <x v="4"/>
    <n v="55.04"/>
    <n v="7"/>
    <n v="57.654399999999995"/>
    <n v="403.58079999999995"/>
    <n v="18.300799999999981"/>
    <x v="35"/>
    <d v="2021-03-12T00:00:00"/>
    <s v="Ewallet"/>
    <n v="5.2"/>
    <s v="Scarborough"/>
  </r>
  <r>
    <s v="689-05-1884"/>
    <x v="0"/>
    <s v="Member"/>
    <s v="Male"/>
    <x v="0"/>
    <n v="48.63"/>
    <n v="10"/>
    <n v="53.429781000000006"/>
    <n v="534.29781000000003"/>
    <n v="47.997810000000015"/>
    <x v="8"/>
    <d v="2021-03-04T00:00:00"/>
    <s v="Cash"/>
    <n v="8.8000000000000007"/>
    <s v="Toronto"/>
  </r>
  <r>
    <s v="196-01-2849"/>
    <x v="1"/>
    <s v="Member"/>
    <s v="Female"/>
    <x v="5"/>
    <n v="73.38"/>
    <n v="7"/>
    <n v="82.060853999999992"/>
    <n v="574.42597799999999"/>
    <n v="60.765978000000018"/>
    <x v="73"/>
    <d v="2021-02-10T00:00:00"/>
    <s v="Cash"/>
    <n v="9.5"/>
    <s v="Scarborough"/>
  </r>
  <r>
    <s v="372-62-5264"/>
    <x v="1"/>
    <s v="Normal"/>
    <s v="Female"/>
    <x v="4"/>
    <n v="52.6"/>
    <n v="9"/>
    <n v="55.098500000000001"/>
    <n v="495.88650000000001"/>
    <n v="22.486499999999978"/>
    <x v="35"/>
    <d v="2021-01-16T00:00:00"/>
    <s v="Cash"/>
    <n v="7.6"/>
    <s v="Scarborough"/>
  </r>
  <r>
    <s v="800-09-8606"/>
    <x v="0"/>
    <s v="Member"/>
    <s v="Female"/>
    <x v="2"/>
    <n v="87.37"/>
    <n v="5"/>
    <n v="106.110865"/>
    <n v="530.55432500000006"/>
    <n v="93.70432500000004"/>
    <x v="18"/>
    <d v="2021-01-29T00:00:00"/>
    <s v="Cash"/>
    <n v="6.6"/>
    <s v="Etobicoke"/>
  </r>
  <r>
    <s v="182-52-7000"/>
    <x v="0"/>
    <s v="Member"/>
    <s v="Female"/>
    <x v="3"/>
    <n v="27.04"/>
    <n v="4"/>
    <n v="32.012656"/>
    <n v="128.050624"/>
    <n v="19.890624000000003"/>
    <x v="28"/>
    <d v="2021-01-01T00:00:00"/>
    <s v="Ewallet"/>
    <n v="6.9"/>
    <s v="Etobicoke"/>
  </r>
  <r>
    <s v="826-58-8051"/>
    <x v="2"/>
    <s v="Normal"/>
    <s v="Male"/>
    <x v="2"/>
    <n v="62.19"/>
    <n v="4"/>
    <n v="75.529754999999994"/>
    <n v="302.11901999999998"/>
    <n v="53.359019999999987"/>
    <x v="23"/>
    <d v="2021-01-06T00:00:00"/>
    <s v="Ewallet"/>
    <n v="4.3"/>
    <s v="Toronto"/>
  </r>
  <r>
    <s v="868-06-0466"/>
    <x v="0"/>
    <s v="Member"/>
    <s v="Male"/>
    <x v="1"/>
    <n v="69.58"/>
    <n v="9"/>
    <n v="78.395786000000001"/>
    <n v="705.56207400000005"/>
    <n v="79.342074000000025"/>
    <x v="19"/>
    <d v="2021-02-19T00:00:00"/>
    <s v="Credit card"/>
    <n v="7.8"/>
    <s v="Etobicoke"/>
  </r>
  <r>
    <s v="751-41-9720"/>
    <x v="1"/>
    <s v="Normal"/>
    <s v="Male"/>
    <x v="2"/>
    <n v="97.5"/>
    <n v="10"/>
    <n v="118.41374999999999"/>
    <n v="1184.1374999999998"/>
    <n v="209.13749999999982"/>
    <x v="87"/>
    <d v="2021-01-12T00:00:00"/>
    <s v="Ewallet"/>
    <n v="8"/>
    <s v="Scarborough"/>
  </r>
  <r>
    <s v="626-43-7888"/>
    <x v="1"/>
    <s v="Normal"/>
    <s v="Female"/>
    <x v="5"/>
    <n v="60.41"/>
    <n v="8"/>
    <n v="67.556502999999992"/>
    <n v="540.45202399999994"/>
    <n v="57.172023999999965"/>
    <x v="93"/>
    <d v="2021-02-07T00:00:00"/>
    <s v="Ewallet"/>
    <n v="9.6"/>
    <s v="Brampton"/>
  </r>
  <r>
    <s v="176-64-7711"/>
    <x v="2"/>
    <s v="Normal"/>
    <s v="Male"/>
    <x v="4"/>
    <n v="32.32"/>
    <n v="3"/>
    <n v="33.855200000000004"/>
    <n v="101.56560000000002"/>
    <n v="4.6056000000000097"/>
    <x v="34"/>
    <d v="2021-03-27T00:00:00"/>
    <s v="Credit card"/>
    <n v="4.3"/>
    <s v="Toronto"/>
  </r>
  <r>
    <s v="191-29-0321"/>
    <x v="2"/>
    <s v="Member"/>
    <s v="Female"/>
    <x v="5"/>
    <n v="19.77"/>
    <n v="10"/>
    <n v="22.108791"/>
    <n v="221.08790999999999"/>
    <n v="23.387910000000005"/>
    <x v="66"/>
    <d v="2021-02-27T00:00:00"/>
    <s v="Credit card"/>
    <n v="5"/>
    <s v="Toronto"/>
  </r>
  <r>
    <s v="729-06-2010"/>
    <x v="2"/>
    <s v="Member"/>
    <s v="Male"/>
    <x v="0"/>
    <n v="80.47"/>
    <n v="9"/>
    <n v="88.412389000000005"/>
    <n v="795.711501"/>
    <n v="71.48150099999998"/>
    <x v="3"/>
    <d v="2021-01-06T00:00:00"/>
    <s v="Cash"/>
    <n v="9.1999999999999993"/>
    <s v="Mississauga"/>
  </r>
  <r>
    <s v="640-48-5028"/>
    <x v="2"/>
    <s v="Member"/>
    <s v="Female"/>
    <x v="2"/>
    <n v="88.39"/>
    <n v="9"/>
    <n v="107.349655"/>
    <n v="966.14689499999997"/>
    <n v="170.63689499999998"/>
    <x v="23"/>
    <d v="2021-03-02T00:00:00"/>
    <s v="Cash"/>
    <n v="6.3"/>
    <s v="Mississauga"/>
  </r>
  <r>
    <s v="186-79-9562"/>
    <x v="2"/>
    <s v="Normal"/>
    <s v="Male"/>
    <x v="0"/>
    <n v="71.77"/>
    <n v="7"/>
    <n v="78.853698999999992"/>
    <n v="551.97589299999993"/>
    <n v="49.585892999999942"/>
    <x v="59"/>
    <d v="2021-03-29T00:00:00"/>
    <s v="Cash"/>
    <n v="8.9"/>
    <s v="Mississauga"/>
  </r>
  <r>
    <s v="834-45-5519"/>
    <x v="2"/>
    <s v="Normal"/>
    <s v="Female"/>
    <x v="1"/>
    <n v="43"/>
    <n v="4"/>
    <n v="48.448099999999997"/>
    <n v="193.79239999999999"/>
    <n v="21.792399999999986"/>
    <x v="6"/>
    <d v="2021-01-31T00:00:00"/>
    <s v="Ewallet"/>
    <n v="7.6"/>
    <s v="Mississauga"/>
  </r>
  <r>
    <s v="162-65-8559"/>
    <x v="1"/>
    <s v="Member"/>
    <s v="Male"/>
    <x v="4"/>
    <n v="68.98"/>
    <n v="1"/>
    <n v="72.256550000000004"/>
    <n v="72.256550000000004"/>
    <n v="3.2765500000000003"/>
    <x v="25"/>
    <d v="2021-01-21T00:00:00"/>
    <s v="Cash"/>
    <n v="4.8"/>
    <s v="Brampton"/>
  </r>
  <r>
    <s v="760-27-5490"/>
    <x v="1"/>
    <s v="Normal"/>
    <s v="Male"/>
    <x v="5"/>
    <n v="15.62"/>
    <n v="8"/>
    <n v="17.467845999999998"/>
    <n v="139.74276799999998"/>
    <n v="14.78276799999999"/>
    <x v="93"/>
    <d v="2021-01-20T00:00:00"/>
    <s v="Ewallet"/>
    <n v="9.1"/>
    <s v="Brampton"/>
  </r>
  <r>
    <s v="445-30-9252"/>
    <x v="0"/>
    <s v="Normal"/>
    <s v="Male"/>
    <x v="3"/>
    <n v="25.7"/>
    <n v="3"/>
    <n v="30.42623"/>
    <n v="91.278689999999997"/>
    <n v="14.178690000000003"/>
    <x v="22"/>
    <d v="2021-01-17T00:00:00"/>
    <s v="Ewallet"/>
    <n v="6.1"/>
    <s v="Etobicoke"/>
  </r>
  <r>
    <s v="786-94-2700"/>
    <x v="0"/>
    <s v="Member"/>
    <s v="Male"/>
    <x v="4"/>
    <n v="80.62"/>
    <n v="6"/>
    <n v="84.449449999999999"/>
    <n v="506.69669999999996"/>
    <n v="22.976699999999937"/>
    <x v="91"/>
    <d v="2021-02-28T00:00:00"/>
    <s v="Cash"/>
    <n v="9.1"/>
    <s v="Etobicoke"/>
  </r>
  <r>
    <s v="728-88-7867"/>
    <x v="1"/>
    <s v="Member"/>
    <s v="Female"/>
    <x v="2"/>
    <n v="75.53"/>
    <n v="4"/>
    <n v="91.731184999999996"/>
    <n v="366.92473999999999"/>
    <n v="64.804739999999981"/>
    <x v="78"/>
    <d v="2021-03-19T00:00:00"/>
    <s v="Ewallet"/>
    <n v="8.3000000000000007"/>
    <s v="Brampton"/>
  </r>
  <r>
    <s v="183-21-3799"/>
    <x v="1"/>
    <s v="Normal"/>
    <s v="Female"/>
    <x v="1"/>
    <n v="77.63"/>
    <n v="9"/>
    <n v="87.465721000000002"/>
    <n v="787.19148900000005"/>
    <n v="88.521489000000088"/>
    <x v="105"/>
    <d v="2021-02-19T00:00:00"/>
    <s v="Ewallet"/>
    <n v="7.2"/>
    <s v="Scarborough"/>
  </r>
  <r>
    <s v="268-20-3585"/>
    <x v="1"/>
    <s v="Normal"/>
    <s v="Female"/>
    <x v="0"/>
    <n v="13.85"/>
    <n v="9"/>
    <n v="15.216994999999999"/>
    <n v="136.952955"/>
    <n v="12.302955000000011"/>
    <x v="80"/>
    <d v="2021-02-04T00:00:00"/>
    <s v="Ewallet"/>
    <n v="6"/>
    <s v="Scarborough"/>
  </r>
  <r>
    <s v="735-32-9839"/>
    <x v="1"/>
    <s v="Member"/>
    <s v="Male"/>
    <x v="5"/>
    <n v="98.7"/>
    <n v="8"/>
    <n v="110.37621"/>
    <n v="883.00968"/>
    <n v="93.40967999999998"/>
    <x v="101"/>
    <d v="2021-01-31T00:00:00"/>
    <s v="Ewallet"/>
    <n v="8.5"/>
    <s v="Scarborough"/>
  </r>
  <r>
    <s v="258-92-7466"/>
    <x v="0"/>
    <s v="Normal"/>
    <s v="Female"/>
    <x v="0"/>
    <n v="35.68"/>
    <n v="5"/>
    <n v="39.201616000000001"/>
    <n v="196.00808000000001"/>
    <n v="17.608080000000001"/>
    <x v="95"/>
    <d v="2021-02-06T00:00:00"/>
    <s v="Credit card"/>
    <n v="6.6"/>
    <s v="Etobicoke"/>
  </r>
  <r>
    <s v="857-16-3520"/>
    <x v="0"/>
    <s v="Member"/>
    <s v="Female"/>
    <x v="5"/>
    <n v="71.459999999999994"/>
    <n v="7"/>
    <n v="79.913717999999989"/>
    <n v="559.39602599999989"/>
    <n v="59.176025999999922"/>
    <x v="60"/>
    <d v="2021-03-28T00:00:00"/>
    <s v="Ewallet"/>
    <n v="4.5"/>
    <s v="Toronto"/>
  </r>
  <r>
    <s v="482-17-1179"/>
    <x v="0"/>
    <s v="Member"/>
    <s v="Male"/>
    <x v="1"/>
    <n v="11.94"/>
    <n v="3"/>
    <n v="13.452798"/>
    <n v="40.358393999999997"/>
    <n v="4.5383939999999967"/>
    <x v="47"/>
    <d v="2021-01-19T00:00:00"/>
    <s v="Credit card"/>
    <n v="8.1"/>
    <s v="Toronto"/>
  </r>
  <r>
    <s v="788-21-5741"/>
    <x v="0"/>
    <s v="Normal"/>
    <s v="Male"/>
    <x v="5"/>
    <n v="45.38"/>
    <n v="3"/>
    <n v="50.748454000000002"/>
    <n v="152.245362"/>
    <n v="16.105361999999985"/>
    <x v="107"/>
    <d v="2021-02-17T00:00:00"/>
    <s v="Credit card"/>
    <n v="7.2"/>
    <s v="Toronto"/>
  </r>
  <r>
    <s v="821-14-9046"/>
    <x v="2"/>
    <s v="Member"/>
    <s v="Female"/>
    <x v="5"/>
    <n v="17.48"/>
    <n v="6"/>
    <n v="19.547884"/>
    <n v="117.28730400000001"/>
    <n v="12.407304000000011"/>
    <x v="103"/>
    <d v="2021-01-18T00:00:00"/>
    <s v="Credit card"/>
    <n v="6.1"/>
    <s v="Toronto"/>
  </r>
  <r>
    <s v="418-05-0656"/>
    <x v="2"/>
    <s v="Normal"/>
    <s v="Female"/>
    <x v="5"/>
    <n v="25.56"/>
    <n v="7"/>
    <n v="28.583748"/>
    <n v="200.08623599999999"/>
    <n v="21.166235999999998"/>
    <x v="79"/>
    <d v="2021-02-02T00:00:00"/>
    <s v="Cash"/>
    <n v="7.1"/>
    <s v="Toronto"/>
  </r>
  <r>
    <s v="678-79-0726"/>
    <x v="1"/>
    <s v="Member"/>
    <s v="Female"/>
    <x v="3"/>
    <n v="90.63"/>
    <n v="9"/>
    <n v="107.29685699999999"/>
    <n v="965.67171299999995"/>
    <n v="150.001713"/>
    <x v="77"/>
    <d v="2021-01-18T00:00:00"/>
    <s v="Cash"/>
    <n v="5.0999999999999996"/>
    <s v="Brampton"/>
  </r>
  <r>
    <s v="776-68-1096"/>
    <x v="2"/>
    <s v="Normal"/>
    <s v="Male"/>
    <x v="2"/>
    <n v="44.12"/>
    <n v="3"/>
    <n v="53.583739999999999"/>
    <n v="160.75121999999999"/>
    <n v="28.391220000000004"/>
    <x v="92"/>
    <d v="2021-03-18T00:00:00"/>
    <s v="Credit card"/>
    <n v="7.9"/>
    <s v="Mississauga"/>
  </r>
  <r>
    <s v="592-46-1692"/>
    <x v="1"/>
    <s v="Member"/>
    <s v="Female"/>
    <x v="4"/>
    <n v="36.770000000000003"/>
    <n v="7"/>
    <n v="38.516575000000003"/>
    <n v="269.61602500000004"/>
    <n v="12.226024999999993"/>
    <x v="33"/>
    <d v="2021-01-11T00:00:00"/>
    <s v="Cash"/>
    <n v="7.4"/>
    <s v="Brampton"/>
  </r>
  <r>
    <s v="434-35-9162"/>
    <x v="2"/>
    <s v="Member"/>
    <s v="Male"/>
    <x v="4"/>
    <n v="23.34"/>
    <n v="4"/>
    <n v="24.448650000000001"/>
    <n v="97.794600000000003"/>
    <n v="4.4346000000000032"/>
    <x v="48"/>
    <d v="2021-02-04T00:00:00"/>
    <s v="Ewallet"/>
    <n v="7.4"/>
    <s v="Mississauga"/>
  </r>
  <r>
    <s v="149-14-0304"/>
    <x v="1"/>
    <s v="Member"/>
    <s v="Female"/>
    <x v="0"/>
    <n v="28.5"/>
    <n v="8"/>
    <n v="31.312950000000001"/>
    <n v="250.50360000000001"/>
    <n v="22.503600000000006"/>
    <x v="8"/>
    <d v="2021-02-06T00:00:00"/>
    <s v="Cash"/>
    <n v="6.6"/>
    <s v="Brampton"/>
  </r>
  <r>
    <s v="442-44-6497"/>
    <x v="1"/>
    <s v="Member"/>
    <s v="Male"/>
    <x v="2"/>
    <n v="55.57"/>
    <n v="3"/>
    <n v="67.489765000000006"/>
    <n v="202.46929500000002"/>
    <n v="35.759295000000009"/>
    <x v="92"/>
    <d v="2021-01-08T00:00:00"/>
    <s v="Credit card"/>
    <n v="5.9"/>
    <s v="Brampton"/>
  </r>
  <r>
    <s v="174-64-0215"/>
    <x v="2"/>
    <s v="Normal"/>
    <s v="Male"/>
    <x v="3"/>
    <n v="69.739999999999995"/>
    <n v="10"/>
    <n v="82.565185999999997"/>
    <n v="825.65185999999994"/>
    <n v="128.25185999999997"/>
    <x v="39"/>
    <d v="2021-03-05T00:00:00"/>
    <s v="Credit card"/>
    <n v="8.9"/>
    <s v="Mississauga"/>
  </r>
  <r>
    <s v="210-74-9613"/>
    <x v="1"/>
    <s v="Normal"/>
    <s v="Male"/>
    <x v="5"/>
    <n v="97.26"/>
    <n v="4"/>
    <n v="108.76585800000001"/>
    <n v="435.06343200000003"/>
    <n v="46.023432000000014"/>
    <x v="66"/>
    <d v="2021-03-16T00:00:00"/>
    <s v="Ewallet"/>
    <n v="6.8"/>
    <s v="Scarborough"/>
  </r>
  <r>
    <s v="299-29-0180"/>
    <x v="2"/>
    <s v="Member"/>
    <s v="Female"/>
    <x v="2"/>
    <n v="52.18"/>
    <n v="7"/>
    <n v="63.372610000000002"/>
    <n v="443.60827"/>
    <n v="78.348270000000014"/>
    <x v="92"/>
    <d v="2021-03-09T00:00:00"/>
    <s v="Cash"/>
    <n v="9.3000000000000007"/>
    <s v="Mississauga"/>
  </r>
  <r>
    <s v="247-11-2470"/>
    <x v="0"/>
    <s v="Member"/>
    <s v="Female"/>
    <x v="5"/>
    <n v="22.32"/>
    <n v="4"/>
    <n v="24.960456000000001"/>
    <n v="99.841824000000003"/>
    <n v="10.561824000000001"/>
    <x v="109"/>
    <d v="2021-03-01T00:00:00"/>
    <s v="Credit card"/>
    <n v="4.4000000000000004"/>
    <s v="Toronto"/>
  </r>
  <r>
    <s v="635-28-5728"/>
    <x v="0"/>
    <s v="Normal"/>
    <s v="Male"/>
    <x v="0"/>
    <n v="56"/>
    <n v="3"/>
    <n v="61.527200000000001"/>
    <n v="184.58160000000001"/>
    <n v="16.581600000000009"/>
    <x v="26"/>
    <d v="2021-02-28T00:00:00"/>
    <s v="Ewallet"/>
    <n v="4.8"/>
    <s v="Toronto"/>
  </r>
  <r>
    <s v="756-49-0168"/>
    <x v="0"/>
    <s v="Member"/>
    <s v="Male"/>
    <x v="5"/>
    <n v="19.7"/>
    <n v="1"/>
    <n v="22.03051"/>
    <n v="22.03051"/>
    <n v="2.3305100000000003"/>
    <x v="109"/>
    <d v="2021-02-08T00:00:00"/>
    <s v="Ewallet"/>
    <n v="9.5"/>
    <s v="Etobicoke"/>
  </r>
  <r>
    <s v="438-23-1242"/>
    <x v="2"/>
    <s v="Normal"/>
    <s v="Male"/>
    <x v="1"/>
    <n v="75.88"/>
    <n v="7"/>
    <n v="85.493995999999996"/>
    <n v="598.45797199999993"/>
    <n v="67.297971999999959"/>
    <x v="6"/>
    <d v="2021-01-24T00:00:00"/>
    <s v="Ewallet"/>
    <n v="8.9"/>
    <s v="Mississauga"/>
  </r>
  <r>
    <s v="238-45-6950"/>
    <x v="2"/>
    <s v="Member"/>
    <s v="Male"/>
    <x v="4"/>
    <n v="53.72"/>
    <n v="1"/>
    <n v="56.271699999999996"/>
    <n v="56.271699999999996"/>
    <n v="2.5516999999999967"/>
    <x v="86"/>
    <d v="2021-03-01T00:00:00"/>
    <s v="Ewallet"/>
    <n v="6.4"/>
    <s v="Mississauga"/>
  </r>
  <r>
    <s v="607-65-2441"/>
    <x v="1"/>
    <s v="Member"/>
    <s v="Male"/>
    <x v="0"/>
    <n v="81.95"/>
    <n v="10"/>
    <n v="90.038465000000002"/>
    <n v="900.38464999999997"/>
    <n v="80.884649999999965"/>
    <x v="14"/>
    <d v="2021-03-10T00:00:00"/>
    <s v="Credit card"/>
    <n v="6"/>
    <s v="Scarborough"/>
  </r>
  <r>
    <s v="386-27-7606"/>
    <x v="1"/>
    <s v="Member"/>
    <s v="Female"/>
    <x v="2"/>
    <n v="81.2"/>
    <n v="7"/>
    <n v="98.617400000000004"/>
    <n v="690.32180000000005"/>
    <n v="121.92180000000008"/>
    <x v="70"/>
    <d v="2021-03-23T00:00:00"/>
    <s v="Credit card"/>
    <n v="8.1"/>
    <s v="Scarborough"/>
  </r>
  <r>
    <s v="137-63-5492"/>
    <x v="1"/>
    <s v="Normal"/>
    <s v="Male"/>
    <x v="1"/>
    <n v="58.76"/>
    <n v="10"/>
    <n v="66.204892000000001"/>
    <n v="662.04891999999995"/>
    <n v="74.44891999999993"/>
    <x v="62"/>
    <d v="2021-01-29T00:00:00"/>
    <s v="Ewallet"/>
    <n v="9"/>
    <s v="Scarborough"/>
  </r>
  <r>
    <s v="197-77-7132"/>
    <x v="2"/>
    <s v="Member"/>
    <s v="Male"/>
    <x v="1"/>
    <n v="91.56"/>
    <n v="8"/>
    <n v="103.160652"/>
    <n v="825.28521599999999"/>
    <n v="92.805215999999973"/>
    <x v="11"/>
    <d v="2021-01-12T00:00:00"/>
    <s v="Ewallet"/>
    <n v="6"/>
    <s v="Toronto"/>
  </r>
  <r>
    <s v="805-86-0265"/>
    <x v="0"/>
    <s v="Normal"/>
    <s v="Male"/>
    <x v="2"/>
    <n v="93.96"/>
    <n v="9"/>
    <n v="114.11442"/>
    <n v="1027.0297799999998"/>
    <n v="181.38977999999986"/>
    <x v="140"/>
    <d v="2021-03-20T00:00:00"/>
    <s v="Cash"/>
    <n v="9.8000000000000007"/>
    <s v="Etobicoke"/>
  </r>
  <r>
    <s v="733-29-1227"/>
    <x v="1"/>
    <s v="Normal"/>
    <s v="Male"/>
    <x v="2"/>
    <n v="55.61"/>
    <n v="7"/>
    <n v="67.538344999999993"/>
    <n v="472.76841499999995"/>
    <n v="83.498414999999966"/>
    <x v="32"/>
    <d v="2021-03-23T00:00:00"/>
    <s v="Cash"/>
    <n v="8.5"/>
    <s v="Brampton"/>
  </r>
  <r>
    <s v="451-73-2711"/>
    <x v="1"/>
    <s v="Normal"/>
    <s v="Male"/>
    <x v="4"/>
    <n v="84.83"/>
    <n v="1"/>
    <n v="88.859425000000002"/>
    <n v="88.859425000000002"/>
    <n v="4.0294250000000034"/>
    <x v="141"/>
    <d v="2021-01-14T00:00:00"/>
    <s v="Ewallet"/>
    <n v="8.8000000000000007"/>
    <s v="Brampton"/>
  </r>
  <r>
    <s v="373-14-0504"/>
    <x v="0"/>
    <s v="Member"/>
    <s v="Female"/>
    <x v="3"/>
    <n v="71.63"/>
    <n v="2"/>
    <n v="84.802757"/>
    <n v="169.605514"/>
    <n v="26.345514000000009"/>
    <x v="22"/>
    <d v="2021-02-12T00:00:00"/>
    <s v="Ewallet"/>
    <n v="8.8000000000000007"/>
    <s v="Etobicoke"/>
  </r>
  <r>
    <s v="546-80-2899"/>
    <x v="0"/>
    <s v="Member"/>
    <s v="Male"/>
    <x v="2"/>
    <n v="37.69"/>
    <n v="2"/>
    <n v="45.774504999999998"/>
    <n v="91.549009999999996"/>
    <n v="16.16901"/>
    <x v="21"/>
    <d v="2021-02-20T00:00:00"/>
    <s v="Ewallet"/>
    <n v="9.5"/>
    <s v="Etobicoke"/>
  </r>
  <r>
    <s v="345-68-9016"/>
    <x v="1"/>
    <s v="Member"/>
    <s v="Female"/>
    <x v="3"/>
    <n v="31.67"/>
    <n v="8"/>
    <n v="37.494112999999999"/>
    <n v="299.95290399999999"/>
    <n v="46.592903999999976"/>
    <x v="53"/>
    <d v="2021-01-02T00:00:00"/>
    <s v="Credit card"/>
    <n v="5.6"/>
    <s v="Brampton"/>
  </r>
  <r>
    <s v="390-17-5806"/>
    <x v="1"/>
    <s v="Member"/>
    <s v="Female"/>
    <x v="4"/>
    <n v="38.42"/>
    <n v="1"/>
    <n v="40.244950000000003"/>
    <n v="40.244950000000003"/>
    <n v="1.8249500000000012"/>
    <x v="94"/>
    <d v="2021-02-02T00:00:00"/>
    <s v="Cash"/>
    <n v="8.6"/>
    <s v="Brampton"/>
  </r>
  <r>
    <s v="457-13-1708"/>
    <x v="2"/>
    <s v="Member"/>
    <s v="Male"/>
    <x v="5"/>
    <n v="65.23"/>
    <n v="10"/>
    <n v="72.946708999999998"/>
    <n v="729.46708999999998"/>
    <n v="77.167089999999916"/>
    <x v="81"/>
    <d v="2021-01-08T00:00:00"/>
    <s v="Credit card"/>
    <n v="5.2"/>
    <s v="Toronto"/>
  </r>
  <r>
    <s v="664-14-2882"/>
    <x v="1"/>
    <s v="Member"/>
    <s v="Female"/>
    <x v="2"/>
    <n v="10.53"/>
    <n v="5"/>
    <n v="12.788684999999999"/>
    <n v="63.943424999999998"/>
    <n v="11.293424999999999"/>
    <x v="7"/>
    <d v="2021-01-30T00:00:00"/>
    <s v="Credit card"/>
    <n v="5.8"/>
    <s v="Brampton"/>
  </r>
  <r>
    <s v="487-79-6868"/>
    <x v="2"/>
    <s v="Member"/>
    <s v="Female"/>
    <x v="2"/>
    <n v="12.29"/>
    <n v="9"/>
    <n v="14.926205"/>
    <n v="134.33584500000001"/>
    <n v="23.725845000000021"/>
    <x v="142"/>
    <d v="2021-03-26T00:00:00"/>
    <s v="Credit card"/>
    <n v="8"/>
    <s v="Toronto"/>
  </r>
  <r>
    <s v="314-23-4520"/>
    <x v="1"/>
    <s v="Member"/>
    <s v="Male"/>
    <x v="0"/>
    <n v="81.23"/>
    <n v="7"/>
    <n v="89.247400999999996"/>
    <n v="624.731807"/>
    <n v="56.12180699999999"/>
    <x v="38"/>
    <d v="2021-01-15T00:00:00"/>
    <s v="Cash"/>
    <n v="9"/>
    <s v="Brampton"/>
  </r>
  <r>
    <s v="210-30-7976"/>
    <x v="2"/>
    <s v="Member"/>
    <s v="Female"/>
    <x v="5"/>
    <n v="22.32"/>
    <n v="4"/>
    <n v="24.960456000000001"/>
    <n v="99.841824000000003"/>
    <n v="10.561824000000001"/>
    <x v="109"/>
    <d v="2021-03-14T00:00:00"/>
    <s v="Ewallet"/>
    <n v="4.0999999999999996"/>
    <s v="Toronto"/>
  </r>
  <r>
    <s v="585-86-8361"/>
    <x v="0"/>
    <s v="Normal"/>
    <s v="Female"/>
    <x v="4"/>
    <n v="27.28"/>
    <n v="5"/>
    <n v="28.575800000000001"/>
    <n v="142.87900000000002"/>
    <n v="6.4790000000000134"/>
    <x v="34"/>
    <d v="2021-02-03T00:00:00"/>
    <s v="Credit card"/>
    <n v="8.6"/>
    <s v="Etobicoke"/>
  </r>
  <r>
    <s v="807-14-7833"/>
    <x v="0"/>
    <s v="Member"/>
    <s v="Female"/>
    <x v="1"/>
    <n v="17.420000000000002"/>
    <n v="10"/>
    <n v="19.627114000000002"/>
    <n v="196.27114000000003"/>
    <n v="22.071140000000014"/>
    <x v="98"/>
    <d v="2021-02-22T00:00:00"/>
    <s v="Ewallet"/>
    <n v="7"/>
    <s v="Toronto"/>
  </r>
  <r>
    <s v="775-72-1988"/>
    <x v="2"/>
    <s v="Normal"/>
    <s v="Male"/>
    <x v="2"/>
    <n v="73.28"/>
    <n v="5"/>
    <n v="88.998559999999998"/>
    <n v="444.99279999999999"/>
    <n v="78.592800000000011"/>
    <x v="92"/>
    <d v="2021-01-24T00:00:00"/>
    <s v="Ewallet"/>
    <n v="8.4"/>
    <s v="Toronto"/>
  </r>
  <r>
    <s v="288-38-3758"/>
    <x v="1"/>
    <s v="Member"/>
    <s v="Female"/>
    <x v="5"/>
    <n v="84.87"/>
    <n v="3"/>
    <n v="94.910121000000004"/>
    <n v="284.73036300000001"/>
    <n v="30.120362999999998"/>
    <x v="67"/>
    <d v="2021-01-25T00:00:00"/>
    <s v="Ewallet"/>
    <n v="7.4"/>
    <s v="Brampton"/>
  </r>
  <r>
    <s v="652-43-6591"/>
    <x v="0"/>
    <s v="Normal"/>
    <s v="Female"/>
    <x v="5"/>
    <n v="97.29"/>
    <n v="8"/>
    <n v="108.799407"/>
    <n v="870.39525600000002"/>
    <n v="92.075255999999968"/>
    <x v="99"/>
    <d v="2021-03-09T00:00:00"/>
    <s v="Credit card"/>
    <n v="6.2"/>
    <s v="Toronto"/>
  </r>
  <r>
    <s v="785-96-0615"/>
    <x v="2"/>
    <s v="Member"/>
    <s v="Female"/>
    <x v="1"/>
    <n v="35.74"/>
    <n v="8"/>
    <n v="40.268258000000003"/>
    <n v="322.14606400000002"/>
    <n v="36.226064000000008"/>
    <x v="19"/>
    <d v="2021-02-17T00:00:00"/>
    <s v="Ewallet"/>
    <n v="4.9000000000000004"/>
    <s v="Toronto"/>
  </r>
  <r>
    <s v="406-46-7107"/>
    <x v="0"/>
    <s v="Normal"/>
    <s v="Female"/>
    <x v="2"/>
    <n v="96.52"/>
    <n v="6"/>
    <n v="117.22354"/>
    <n v="703.34123999999997"/>
    <n v="124.22123999999997"/>
    <x v="78"/>
    <d v="2021-01-11T00:00:00"/>
    <s v="Cash"/>
    <n v="4.5"/>
    <s v="Toronto"/>
  </r>
  <r>
    <s v="250-17-5703"/>
    <x v="0"/>
    <s v="Member"/>
    <s v="Male"/>
    <x v="4"/>
    <n v="18.850000000000001"/>
    <n v="10"/>
    <n v="19.745375000000003"/>
    <n v="197.45375000000001"/>
    <n v="8.9537500000000136"/>
    <x v="102"/>
    <d v="2021-02-27T00:00:00"/>
    <s v="Ewallet"/>
    <n v="5.6"/>
    <s v="Toronto"/>
  </r>
  <r>
    <s v="156-95-3964"/>
    <x v="0"/>
    <s v="Normal"/>
    <s v="Female"/>
    <x v="4"/>
    <n v="55.39"/>
    <n v="4"/>
    <n v="58.021025000000002"/>
    <n v="232.08410000000001"/>
    <n v="10.524100000000004"/>
    <x v="68"/>
    <d v="2021-03-25T00:00:00"/>
    <s v="Ewallet"/>
    <n v="8"/>
    <s v="Toronto"/>
  </r>
  <r>
    <s v="842-40-8179"/>
    <x v="2"/>
    <s v="Member"/>
    <s v="Female"/>
    <x v="4"/>
    <n v="77.2"/>
    <n v="10"/>
    <n v="80.867000000000004"/>
    <n v="808.67000000000007"/>
    <n v="36.670000000000073"/>
    <x v="34"/>
    <d v="2021-02-11T00:00:00"/>
    <s v="Credit card"/>
    <n v="5.6"/>
    <s v="Mississauga"/>
  </r>
  <r>
    <s v="525-09-8450"/>
    <x v="2"/>
    <s v="Normal"/>
    <s v="Male"/>
    <x v="1"/>
    <n v="72.13"/>
    <n v="10"/>
    <n v="81.26887099999999"/>
    <n v="812.6887099999999"/>
    <n v="91.388709999999946"/>
    <x v="6"/>
    <d v="2021-01-31T00:00:00"/>
    <s v="Credit card"/>
    <n v="4.2"/>
    <s v="Mississauga"/>
  </r>
  <r>
    <s v="410-67-1709"/>
    <x v="0"/>
    <s v="Member"/>
    <s v="Female"/>
    <x v="5"/>
    <n v="63.88"/>
    <n v="8"/>
    <n v="71.437004000000002"/>
    <n v="571.49603200000001"/>
    <n v="60.456031999999993"/>
    <x v="67"/>
    <d v="2021-01-20T00:00:00"/>
    <s v="Ewallet"/>
    <n v="9.9"/>
    <s v="Etobicoke"/>
  </r>
  <r>
    <s v="587-73-4862"/>
    <x v="0"/>
    <s v="Member"/>
    <s v="Female"/>
    <x v="0"/>
    <n v="10.69"/>
    <n v="5"/>
    <n v="11.745103"/>
    <n v="58.725515000000001"/>
    <n v="5.2755150000000057"/>
    <x v="16"/>
    <d v="2021-03-26T00:00:00"/>
    <s v="Ewallet"/>
    <n v="7.6"/>
    <s v="Etobicoke"/>
  </r>
  <r>
    <s v="787-87-2010"/>
    <x v="0"/>
    <s v="Member"/>
    <s v="Male"/>
    <x v="0"/>
    <n v="55.5"/>
    <n v="4"/>
    <n v="60.977850000000004"/>
    <n v="243.91140000000001"/>
    <n v="21.911400000000015"/>
    <x v="90"/>
    <d v="2021-01-20T00:00:00"/>
    <s v="Credit card"/>
    <n v="6.6"/>
    <s v="Etobicoke"/>
  </r>
  <r>
    <s v="593-14-4239"/>
    <x v="2"/>
    <s v="Normal"/>
    <s v="Female"/>
    <x v="2"/>
    <n v="95.46"/>
    <n v="8"/>
    <n v="115.93616999999999"/>
    <n v="927.48935999999992"/>
    <n v="163.80935999999997"/>
    <x v="23"/>
    <d v="2021-03-05T00:00:00"/>
    <s v="Ewallet"/>
    <n v="4.7"/>
    <s v="Mississauga"/>
  </r>
  <r>
    <s v="801-88-0346"/>
    <x v="1"/>
    <s v="Normal"/>
    <s v="Female"/>
    <x v="5"/>
    <n v="76.06"/>
    <n v="3"/>
    <n v="85.057898000000009"/>
    <n v="255.17369400000001"/>
    <n v="26.993694000000005"/>
    <x v="109"/>
    <d v="2021-01-05T00:00:00"/>
    <s v="Credit card"/>
    <n v="9.8000000000000007"/>
    <s v="Brampton"/>
  </r>
  <r>
    <s v="388-76-2555"/>
    <x v="2"/>
    <s v="Normal"/>
    <s v="Male"/>
    <x v="3"/>
    <n v="13.69"/>
    <n v="6"/>
    <n v="16.207591000000001"/>
    <n v="97.245546000000004"/>
    <n v="15.105546000000004"/>
    <x v="28"/>
    <d v="2021-02-13T00:00:00"/>
    <s v="Cash"/>
    <n v="6.3"/>
    <s v="Mississauga"/>
  </r>
  <r>
    <s v="711-31-1234"/>
    <x v="2"/>
    <s v="Normal"/>
    <s v="Female"/>
    <x v="1"/>
    <n v="95.64"/>
    <n v="4"/>
    <n v="107.757588"/>
    <n v="431.03035199999999"/>
    <n v="48.470351999999991"/>
    <x v="1"/>
    <d v="2021-03-16T00:00:00"/>
    <s v="Cash"/>
    <n v="7.9"/>
    <s v="Mississauga"/>
  </r>
  <r>
    <s v="886-54-6089"/>
    <x v="0"/>
    <s v="Normal"/>
    <s v="Female"/>
    <x v="2"/>
    <n v="11.43"/>
    <n v="6"/>
    <n v="13.881734999999999"/>
    <n v="83.290409999999994"/>
    <n v="14.710409999999996"/>
    <x v="78"/>
    <d v="2021-01-15T00:00:00"/>
    <s v="Cash"/>
    <n v="7.7"/>
    <s v="Etobicoke"/>
  </r>
  <r>
    <s v="707-32-7409"/>
    <x v="2"/>
    <s v="Member"/>
    <s v="Female"/>
    <x v="3"/>
    <n v="95.54"/>
    <n v="4"/>
    <n v="113.10980600000001"/>
    <n v="452.43922400000002"/>
    <n v="70.279223999999999"/>
    <x v="63"/>
    <d v="2021-02-26T00:00:00"/>
    <s v="Ewallet"/>
    <n v="4.5"/>
    <s v="Mississauga"/>
  </r>
  <r>
    <s v="759-98-4285"/>
    <x v="1"/>
    <s v="Member"/>
    <s v="Female"/>
    <x v="0"/>
    <n v="85.87"/>
    <n v="7"/>
    <n v="94.345369000000005"/>
    <n v="660.41758300000004"/>
    <n v="59.327583000000004"/>
    <x v="95"/>
    <d v="2021-02-27T00:00:00"/>
    <s v="Credit card"/>
    <n v="8"/>
    <s v="Scarborough"/>
  </r>
  <r>
    <s v="201-63-8275"/>
    <x v="1"/>
    <s v="Member"/>
    <s v="Female"/>
    <x v="3"/>
    <n v="67.989999999999995"/>
    <n v="7"/>
    <n v="80.493360999999993"/>
    <n v="563.45352699999989"/>
    <n v="87.523526999999945"/>
    <x v="53"/>
    <d v="2021-02-17T00:00:00"/>
    <s v="Ewallet"/>
    <n v="5.7"/>
    <s v="Scarborough"/>
  </r>
  <r>
    <s v="471-06-8611"/>
    <x v="1"/>
    <s v="Normal"/>
    <s v="Female"/>
    <x v="4"/>
    <n v="52.42"/>
    <n v="1"/>
    <n v="54.909950000000002"/>
    <n v="54.909950000000002"/>
    <n v="2.4899500000000003"/>
    <x v="85"/>
    <d v="2021-02-06T00:00:00"/>
    <s v="Credit card"/>
    <n v="6.3"/>
    <s v="Scarborough"/>
  </r>
  <r>
    <s v="200-16-5952"/>
    <x v="1"/>
    <s v="Member"/>
    <s v="Male"/>
    <x v="4"/>
    <n v="65.650000000000006"/>
    <n v="2"/>
    <n v="68.768375000000006"/>
    <n v="137.53675000000001"/>
    <n v="6.2367500000000007"/>
    <x v="25"/>
    <d v="2021-01-17T00:00:00"/>
    <s v="Cash"/>
    <n v="6"/>
    <s v="Scarborough"/>
  </r>
  <r>
    <s v="120-54-2248"/>
    <x v="2"/>
    <s v="Normal"/>
    <s v="Female"/>
    <x v="4"/>
    <n v="28.86"/>
    <n v="5"/>
    <n v="30.23085"/>
    <n v="151.15424999999999"/>
    <n v="6.8542499999999791"/>
    <x v="143"/>
    <d v="2021-01-22T00:00:00"/>
    <s v="Credit card"/>
    <n v="8"/>
    <s v="Toronto"/>
  </r>
  <r>
    <s v="102-77-2261"/>
    <x v="1"/>
    <s v="Member"/>
    <s v="Male"/>
    <x v="0"/>
    <n v="65.31"/>
    <n v="7"/>
    <n v="71.756096999999997"/>
    <n v="502.29267899999996"/>
    <n v="45.122678999999948"/>
    <x v="59"/>
    <d v="2021-03-05T00:00:00"/>
    <s v="Credit card"/>
    <n v="4.2"/>
    <s v="Brampton"/>
  </r>
  <r>
    <s v="875-31-8302"/>
    <x v="2"/>
    <s v="Normal"/>
    <s v="Male"/>
    <x v="3"/>
    <n v="93.38"/>
    <n v="1"/>
    <n v="110.552582"/>
    <n v="110.552582"/>
    <n v="17.172582000000006"/>
    <x v="22"/>
    <d v="2021-01-03T00:00:00"/>
    <s v="Cash"/>
    <n v="9.6"/>
    <s v="Toronto"/>
  </r>
  <r>
    <s v="102-06-2002"/>
    <x v="1"/>
    <s v="Member"/>
    <s v="Male"/>
    <x v="3"/>
    <n v="25.25"/>
    <n v="5"/>
    <n v="29.893475000000002"/>
    <n v="149.467375"/>
    <n v="23.217375000000004"/>
    <x v="28"/>
    <d v="2021-03-20T00:00:00"/>
    <s v="Cash"/>
    <n v="6.1"/>
    <s v="Brampton"/>
  </r>
  <r>
    <s v="457-94-0464"/>
    <x v="2"/>
    <s v="Member"/>
    <s v="Male"/>
    <x v="1"/>
    <n v="87.87"/>
    <n v="9"/>
    <n v="99.003129000000001"/>
    <n v="891.02816099999995"/>
    <n v="100.19816099999991"/>
    <x v="47"/>
    <d v="2021-01-31T00:00:00"/>
    <s v="Ewallet"/>
    <n v="5.6"/>
    <s v="Toronto"/>
  </r>
  <r>
    <s v="629-42-4133"/>
    <x v="1"/>
    <s v="Normal"/>
    <s v="Male"/>
    <x v="0"/>
    <n v="21.8"/>
    <n v="8"/>
    <n v="23.95166"/>
    <n v="191.61328"/>
    <n v="17.213279999999997"/>
    <x v="38"/>
    <d v="2021-02-19T00:00:00"/>
    <s v="Cash"/>
    <n v="8.3000000000000007"/>
    <s v="Brampton"/>
  </r>
  <r>
    <s v="534-53-3526"/>
    <x v="0"/>
    <s v="Normal"/>
    <s v="Female"/>
    <x v="3"/>
    <n v="94.76"/>
    <n v="4"/>
    <n v="112.18636400000001"/>
    <n v="448.74545600000005"/>
    <n v="69.705456000000027"/>
    <x v="22"/>
    <d v="2021-02-11T00:00:00"/>
    <s v="Ewallet"/>
    <n v="7.8"/>
    <s v="Toronto"/>
  </r>
  <r>
    <s v="307-04-2070"/>
    <x v="0"/>
    <s v="Member"/>
    <s v="Female"/>
    <x v="5"/>
    <n v="30.62"/>
    <n v="1"/>
    <n v="34.242345999999998"/>
    <n v="34.242345999999998"/>
    <n v="3.6223459999999967"/>
    <x v="119"/>
    <d v="2021-02-05T00:00:00"/>
    <s v="Credit card"/>
    <n v="4.0999999999999996"/>
    <s v="Toronto"/>
  </r>
  <r>
    <s v="468-99-7231"/>
    <x v="1"/>
    <s v="Normal"/>
    <s v="Female"/>
    <x v="2"/>
    <n v="44.01"/>
    <n v="8"/>
    <n v="53.450144999999999"/>
    <n v="427.60115999999999"/>
    <n v="75.521160000000009"/>
    <x v="21"/>
    <d v="2021-03-03T00:00:00"/>
    <s v="Cash"/>
    <n v="8.8000000000000007"/>
    <s v="Brampton"/>
  </r>
  <r>
    <s v="516-77-6464"/>
    <x v="1"/>
    <s v="Member"/>
    <s v="Female"/>
    <x v="0"/>
    <n v="10.16"/>
    <n v="5"/>
    <n v="11.162792"/>
    <n v="55.813959999999994"/>
    <n v="5.0139599999999973"/>
    <x v="14"/>
    <d v="2021-02-24T00:00:00"/>
    <s v="Ewallet"/>
    <n v="4.0999999999999996"/>
    <s v="Brampton"/>
  </r>
  <r>
    <s v="404-91-5964"/>
    <x v="0"/>
    <s v="Normal"/>
    <s v="Male"/>
    <x v="1"/>
    <n v="74.58"/>
    <n v="7"/>
    <n v="84.029285999999999"/>
    <n v="588.20500200000004"/>
    <n v="66.14500200000009"/>
    <x v="12"/>
    <d v="2021-02-04T00:00:00"/>
    <s v="Credit card"/>
    <n v="9"/>
    <s v="Toronto"/>
  </r>
  <r>
    <s v="886-77-9084"/>
    <x v="1"/>
    <s v="Normal"/>
    <s v="Male"/>
    <x v="1"/>
    <n v="71.89"/>
    <n v="8"/>
    <n v="80.998463000000001"/>
    <n v="647.98770400000001"/>
    <n v="72.867704000000003"/>
    <x v="5"/>
    <d v="2021-02-19T00:00:00"/>
    <s v="Ewallet"/>
    <n v="5.5"/>
    <s v="Brampton"/>
  </r>
  <r>
    <s v="790-38-4466"/>
    <x v="1"/>
    <s v="Normal"/>
    <s v="Female"/>
    <x v="0"/>
    <n v="10.99"/>
    <n v="5"/>
    <n v="12.074713000000001"/>
    <n v="60.373565000000006"/>
    <n v="5.4235650000000035"/>
    <x v="90"/>
    <d v="2021-01-23T00:00:00"/>
    <s v="Credit card"/>
    <n v="9.3000000000000007"/>
    <s v="Scarborough"/>
  </r>
  <r>
    <s v="704-10-4056"/>
    <x v="1"/>
    <s v="Member"/>
    <s v="Male"/>
    <x v="0"/>
    <n v="60.47"/>
    <n v="3"/>
    <n v="66.438389000000001"/>
    <n v="199.315167"/>
    <n v="17.905167000000006"/>
    <x v="20"/>
    <d v="2021-01-14T00:00:00"/>
    <s v="Credit card"/>
    <n v="5.6"/>
    <s v="Brampton"/>
  </r>
  <r>
    <s v="497-37-6538"/>
    <x v="0"/>
    <s v="Normal"/>
    <s v="Male"/>
    <x v="3"/>
    <n v="58.91"/>
    <n v="7"/>
    <n v="69.743549000000002"/>
    <n v="488.20484299999998"/>
    <n v="75.834842999999978"/>
    <x v="39"/>
    <d v="2021-01-17T00:00:00"/>
    <s v="Ewallet"/>
    <n v="9.6999999999999993"/>
    <s v="Toronto"/>
  </r>
  <r>
    <s v="651-96-5970"/>
    <x v="0"/>
    <s v="Normal"/>
    <s v="Male"/>
    <x v="5"/>
    <n v="46.41"/>
    <n v="1"/>
    <n v="51.900302999999994"/>
    <n v="51.900302999999994"/>
    <n v="5.4903029999999973"/>
    <x v="99"/>
    <d v="2021-03-03T00:00:00"/>
    <s v="Credit card"/>
    <n v="4"/>
    <s v="Toronto"/>
  </r>
  <r>
    <s v="400-80-4065"/>
    <x v="1"/>
    <s v="Member"/>
    <s v="Male"/>
    <x v="0"/>
    <n v="68.55"/>
    <n v="4"/>
    <n v="75.315884999999994"/>
    <n v="301.26353999999998"/>
    <n v="27.063539999999989"/>
    <x v="3"/>
    <d v="2021-02-15T00:00:00"/>
    <s v="Credit card"/>
    <n v="9.1999999999999993"/>
    <s v="Brampton"/>
  </r>
  <r>
    <s v="744-16-7898"/>
    <x v="2"/>
    <s v="Normal"/>
    <s v="Female"/>
    <x v="2"/>
    <n v="97.37"/>
    <n v="10"/>
    <n v="118.255865"/>
    <n v="1182.5586499999999"/>
    <n v="208.8586499999999"/>
    <x v="2"/>
    <d v="2021-01-15T00:00:00"/>
    <s v="Credit card"/>
    <n v="4.9000000000000004"/>
    <s v="Toronto"/>
  </r>
  <r>
    <s v="263-12-5321"/>
    <x v="0"/>
    <s v="Member"/>
    <s v="Male"/>
    <x v="1"/>
    <n v="92.6"/>
    <n v="7"/>
    <n v="104.33242"/>
    <n v="730.32694000000004"/>
    <n v="82.126940000000104"/>
    <x v="12"/>
    <d v="2021-02-27T00:00:00"/>
    <s v="Credit card"/>
    <n v="9.3000000000000007"/>
    <s v="Etobicoke"/>
  </r>
  <r>
    <s v="702-72-0487"/>
    <x v="0"/>
    <s v="Normal"/>
    <s v="Female"/>
    <x v="1"/>
    <n v="46.61"/>
    <n v="2"/>
    <n v="52.515487"/>
    <n v="105.030974"/>
    <n v="11.810974000000002"/>
    <x v="5"/>
    <d v="2021-02-26T00:00:00"/>
    <s v="Credit card"/>
    <n v="6.6"/>
    <s v="Etobicoke"/>
  </r>
  <r>
    <s v="605-83-1050"/>
    <x v="2"/>
    <s v="Normal"/>
    <s v="Male"/>
    <x v="5"/>
    <n v="27.18"/>
    <n v="2"/>
    <n v="30.395394"/>
    <n v="60.790787999999999"/>
    <n v="6.4307879999999997"/>
    <x v="79"/>
    <d v="2021-03-15T00:00:00"/>
    <s v="Ewallet"/>
    <n v="4.3"/>
    <s v="Toronto"/>
  </r>
  <r>
    <s v="443-60-9639"/>
    <x v="1"/>
    <s v="Member"/>
    <s v="Female"/>
    <x v="2"/>
    <n v="60.87"/>
    <n v="1"/>
    <n v="73.926614999999998"/>
    <n v="73.926614999999998"/>
    <n v="13.056615000000001"/>
    <x v="21"/>
    <d v="2021-01-24T00:00:00"/>
    <s v="Cash"/>
    <n v="5.5"/>
    <s v="Brampton"/>
  </r>
  <r>
    <s v="864-24-7918"/>
    <x v="0"/>
    <s v="Member"/>
    <s v="Female"/>
    <x v="3"/>
    <n v="24.49"/>
    <n v="10"/>
    <n v="28.993710999999998"/>
    <n v="289.93710999999996"/>
    <n v="45.037109999999984"/>
    <x v="39"/>
    <d v="2021-02-22T00:00:00"/>
    <s v="Cash"/>
    <n v="8.1"/>
    <s v="Etobicoke"/>
  </r>
  <r>
    <s v="359-94-5395"/>
    <x v="2"/>
    <s v="Normal"/>
    <s v="Male"/>
    <x v="0"/>
    <n v="92.78"/>
    <n v="1"/>
    <n v="101.937386"/>
    <n v="101.937386"/>
    <n v="9.1573860000000025"/>
    <x v="8"/>
    <d v="2021-03-15T00:00:00"/>
    <s v="Credit card"/>
    <n v="9.8000000000000007"/>
    <s v="Toronto"/>
  </r>
  <r>
    <s v="401-09-4232"/>
    <x v="1"/>
    <s v="Member"/>
    <s v="Male"/>
    <x v="2"/>
    <n v="86.69"/>
    <n v="5"/>
    <n v="105.285005"/>
    <n v="526.42502500000001"/>
    <n v="92.975025000000016"/>
    <x v="92"/>
    <d v="2021-02-11T00:00:00"/>
    <s v="Ewallet"/>
    <n v="9.4"/>
    <s v="Brampton"/>
  </r>
  <r>
    <s v="751-15-6198"/>
    <x v="2"/>
    <s v="Normal"/>
    <s v="Male"/>
    <x v="3"/>
    <n v="23.01"/>
    <n v="6"/>
    <n v="27.241539000000003"/>
    <n v="163.44923400000002"/>
    <n v="25.389234000000016"/>
    <x v="97"/>
    <d v="2021-01-12T00:00:00"/>
    <s v="Ewallet"/>
    <n v="7.9"/>
    <s v="Mississauga"/>
  </r>
  <r>
    <s v="324-41-6833"/>
    <x v="1"/>
    <s v="Member"/>
    <s v="Female"/>
    <x v="1"/>
    <n v="30.2"/>
    <n v="8"/>
    <n v="34.026339999999998"/>
    <n v="272.21071999999998"/>
    <n v="30.610719999999986"/>
    <x v="11"/>
    <d v="2021-03-03T00:00:00"/>
    <s v="Ewallet"/>
    <n v="5.0999999999999996"/>
    <s v="Brampton"/>
  </r>
  <r>
    <s v="474-33-8305"/>
    <x v="1"/>
    <s v="Member"/>
    <s v="Male"/>
    <x v="5"/>
    <n v="67.39"/>
    <n v="7"/>
    <n v="75.362236999999993"/>
    <n v="527.5356589999999"/>
    <n v="55.805658999999878"/>
    <x v="144"/>
    <d v="2021-03-23T00:00:00"/>
    <s v="Ewallet"/>
    <n v="6.9"/>
    <s v="Scarborough"/>
  </r>
  <r>
    <s v="759-29-9521"/>
    <x v="0"/>
    <s v="Member"/>
    <s v="Female"/>
    <x v="5"/>
    <n v="48.96"/>
    <n v="9"/>
    <n v="54.751967999999998"/>
    <n v="492.76771199999996"/>
    <n v="52.127711999999974"/>
    <x v="99"/>
    <d v="2021-03-04T00:00:00"/>
    <s v="Cash"/>
    <n v="8"/>
    <s v="Etobicoke"/>
  </r>
  <r>
    <s v="831-81-6575"/>
    <x v="2"/>
    <s v="Member"/>
    <s v="Female"/>
    <x v="1"/>
    <n v="75.59"/>
    <n v="9"/>
    <n v="85.167253000000002"/>
    <n v="766.50527699999998"/>
    <n v="86.195276999999919"/>
    <x v="62"/>
    <d v="2021-02-23T00:00:00"/>
    <s v="Cash"/>
    <n v="8"/>
    <s v="Mississauga"/>
  </r>
  <r>
    <s v="220-68-6701"/>
    <x v="0"/>
    <s v="Normal"/>
    <s v="Female"/>
    <x v="2"/>
    <n v="77.47"/>
    <n v="4"/>
    <n v="94.08731499999999"/>
    <n v="376.34925999999996"/>
    <n v="66.469259999999963"/>
    <x v="2"/>
    <d v="2021-03-17T00:00:00"/>
    <s v="Cash"/>
    <n v="4.2"/>
    <s v="Toronto"/>
  </r>
  <r>
    <s v="618-34-8551"/>
    <x v="0"/>
    <s v="Normal"/>
    <s v="Female"/>
    <x v="3"/>
    <n v="93.18"/>
    <n v="2"/>
    <n v="110.31580200000001"/>
    <n v="220.63160400000001"/>
    <n v="34.271603999999996"/>
    <x v="63"/>
    <d v="2021-01-16T00:00:00"/>
    <s v="Credit card"/>
    <n v="8.5"/>
    <s v="Toronto"/>
  </r>
  <r>
    <s v="257-60-7754"/>
    <x v="0"/>
    <s v="Normal"/>
    <s v="Female"/>
    <x v="1"/>
    <n v="50.23"/>
    <n v="4"/>
    <n v="56.594140999999993"/>
    <n v="226.37656399999997"/>
    <n v="25.456563999999986"/>
    <x v="11"/>
    <d v="2021-01-08T00:00:00"/>
    <s v="Cash"/>
    <n v="9"/>
    <s v="Toronto"/>
  </r>
  <r>
    <s v="559-61-5987"/>
    <x v="2"/>
    <s v="Normal"/>
    <s v="Female"/>
    <x v="0"/>
    <n v="17.75"/>
    <n v="1"/>
    <n v="19.501925"/>
    <n v="19.501925"/>
    <n v="1.751925"/>
    <x v="95"/>
    <d v="2021-01-14T00:00:00"/>
    <s v="Cash"/>
    <n v="8.6"/>
    <s v="Mississauga"/>
  </r>
  <r>
    <s v="189-55-2313"/>
    <x v="1"/>
    <s v="Normal"/>
    <s v="Female"/>
    <x v="5"/>
    <n v="62.18"/>
    <n v="10"/>
    <n v="69.535893999999999"/>
    <n v="695.35893999999996"/>
    <n v="73.558940000000007"/>
    <x v="109"/>
    <d v="2021-01-31T00:00:00"/>
    <s v="Ewallet"/>
    <n v="6"/>
    <s v="Scarborough"/>
  </r>
  <r>
    <s v="565-91-4567"/>
    <x v="2"/>
    <s v="Normal"/>
    <s v="Male"/>
    <x v="0"/>
    <n v="10.75"/>
    <n v="8"/>
    <n v="11.811025000000001"/>
    <n v="94.488200000000006"/>
    <n v="8.4882000000000062"/>
    <x v="90"/>
    <d v="2021-03-15T00:00:00"/>
    <s v="Ewallet"/>
    <n v="6.2"/>
    <s v="Mississauga"/>
  </r>
  <r>
    <s v="380-60-5336"/>
    <x v="0"/>
    <s v="Normal"/>
    <s v="Female"/>
    <x v="1"/>
    <n v="40.26"/>
    <n v="10"/>
    <n v="45.360941999999994"/>
    <n v="453.60941999999994"/>
    <n v="51.009419999999977"/>
    <x v="11"/>
    <d v="2021-02-24T00:00:00"/>
    <s v="Credit card"/>
    <n v="5"/>
    <s v="Toronto"/>
  </r>
  <r>
    <s v="815-04-6282"/>
    <x v="1"/>
    <s v="Member"/>
    <s v="Female"/>
    <x v="3"/>
    <n v="64.97"/>
    <n v="5"/>
    <n v="76.917982999999992"/>
    <n v="384.58991499999996"/>
    <n v="59.739914999999939"/>
    <x v="71"/>
    <d v="2021-02-08T00:00:00"/>
    <s v="Credit card"/>
    <n v="6.5"/>
    <s v="Scarborough"/>
  </r>
  <r>
    <s v="674-56-6360"/>
    <x v="0"/>
    <s v="Normal"/>
    <s v="Male"/>
    <x v="1"/>
    <n v="95.15"/>
    <n v="1"/>
    <n v="107.205505"/>
    <n v="107.205505"/>
    <n v="12.055504999999997"/>
    <x v="11"/>
    <d v="2021-03-22T00:00:00"/>
    <s v="Cash"/>
    <n v="6"/>
    <s v="Toronto"/>
  </r>
  <r>
    <s v="778-34-2523"/>
    <x v="0"/>
    <s v="Member"/>
    <s v="Female"/>
    <x v="1"/>
    <n v="48.62"/>
    <n v="8"/>
    <n v="54.780153999999996"/>
    <n v="438.24123199999997"/>
    <n v="49.281231999999989"/>
    <x v="1"/>
    <d v="2021-01-24T00:00:00"/>
    <s v="Cash"/>
    <n v="5"/>
    <s v="Etobicoke"/>
  </r>
  <r>
    <s v="499-27-7781"/>
    <x v="2"/>
    <s v="Normal"/>
    <s v="Female"/>
    <x v="4"/>
    <n v="53.21"/>
    <n v="8"/>
    <n v="55.737475000000003"/>
    <n v="445.89980000000003"/>
    <n v="20.219800000000021"/>
    <x v="88"/>
    <d v="2021-03-14T00:00:00"/>
    <s v="Ewallet"/>
    <n v="5"/>
    <s v="Toronto"/>
  </r>
  <r>
    <s v="477-59-2456"/>
    <x v="1"/>
    <s v="Normal"/>
    <s v="Female"/>
    <x v="5"/>
    <n v="45.44"/>
    <n v="7"/>
    <n v="50.815551999999997"/>
    <n v="355.70886399999995"/>
    <n v="37.628863999999965"/>
    <x v="119"/>
    <d v="2021-01-23T00:00:00"/>
    <s v="Cash"/>
    <n v="9.1999999999999993"/>
    <s v="Scarborough"/>
  </r>
  <r>
    <s v="832-51-6761"/>
    <x v="0"/>
    <s v="Normal"/>
    <s v="Male"/>
    <x v="4"/>
    <n v="33.880000000000003"/>
    <n v="8"/>
    <n v="35.4893"/>
    <n v="283.9144"/>
    <n v="12.87439999999998"/>
    <x v="9"/>
    <d v="2021-01-19T00:00:00"/>
    <s v="Ewallet"/>
    <n v="9.6"/>
    <s v="Etobicoke"/>
  </r>
  <r>
    <s v="869-11-3082"/>
    <x v="2"/>
    <s v="Member"/>
    <s v="Male"/>
    <x v="0"/>
    <n v="96.16"/>
    <n v="4"/>
    <n v="105.650992"/>
    <n v="422.60396800000001"/>
    <n v="37.963968000000023"/>
    <x v="90"/>
    <d v="2021-01-27T00:00:00"/>
    <s v="Credit card"/>
    <n v="8.4"/>
    <s v="Toronto"/>
  </r>
  <r>
    <s v="190-59-3964"/>
    <x v="2"/>
    <s v="Member"/>
    <s v="Male"/>
    <x v="4"/>
    <n v="47.16"/>
    <n v="5"/>
    <n v="49.400099999999995"/>
    <n v="247.00049999999999"/>
    <n v="11.200500000000005"/>
    <x v="94"/>
    <d v="2021-02-03T00:00:00"/>
    <s v="Credit card"/>
    <n v="6"/>
    <s v="Toronto"/>
  </r>
  <r>
    <s v="366-43-6862"/>
    <x v="2"/>
    <s v="Normal"/>
    <s v="Male"/>
    <x v="1"/>
    <n v="52.89"/>
    <n v="4"/>
    <n v="59.591163000000002"/>
    <n v="238.36465200000001"/>
    <n v="26.804652000000004"/>
    <x v="5"/>
    <d v="2021-03-25T00:00:00"/>
    <s v="Ewallet"/>
    <n v="6.7"/>
    <s v="Toronto"/>
  </r>
  <r>
    <s v="186-43-8965"/>
    <x v="0"/>
    <s v="Member"/>
    <s v="Female"/>
    <x v="2"/>
    <n v="47.68"/>
    <n v="2"/>
    <n v="57.907359999999997"/>
    <n v="115.81471999999999"/>
    <n v="20.454719999999995"/>
    <x v="78"/>
    <d v="2021-02-24T00:00:00"/>
    <s v="Credit card"/>
    <n v="4.0999999999999996"/>
    <s v="Etobicoke"/>
  </r>
  <r>
    <s v="784-21-9238"/>
    <x v="1"/>
    <s v="Member"/>
    <s v="Male"/>
    <x v="3"/>
    <n v="10.17"/>
    <n v="1"/>
    <n v="12.040262999999999"/>
    <n v="12.040262999999999"/>
    <n v="1.8702629999999996"/>
    <x v="39"/>
    <d v="2021-02-07T00:00:00"/>
    <s v="Cash"/>
    <n v="5.9"/>
    <s v="Scarborough"/>
  </r>
  <r>
    <s v="276-75-6884"/>
    <x v="0"/>
    <s v="Normal"/>
    <s v="Female"/>
    <x v="0"/>
    <n v="68.709999999999994"/>
    <n v="3"/>
    <n v="75.491676999999996"/>
    <n v="226.475031"/>
    <n v="20.345031000000006"/>
    <x v="8"/>
    <d v="2021-03-04T00:00:00"/>
    <s v="Cash"/>
    <n v="8.6999999999999993"/>
    <s v="Etobicoke"/>
  </r>
  <r>
    <s v="109-86-4363"/>
    <x v="2"/>
    <s v="Member"/>
    <s v="Female"/>
    <x v="3"/>
    <n v="60.08"/>
    <n v="7"/>
    <n v="71.128711999999993"/>
    <n v="497.90098399999994"/>
    <n v="77.340983999999935"/>
    <x v="122"/>
    <d v="2021-02-14T00:00:00"/>
    <s v="Credit card"/>
    <n v="4.5"/>
    <s v="Mississauga"/>
  </r>
  <r>
    <s v="569-76-2760"/>
    <x v="0"/>
    <s v="Member"/>
    <s v="Female"/>
    <x v="3"/>
    <n v="22.01"/>
    <n v="4"/>
    <n v="26.057639000000002"/>
    <n v="104.23055600000001"/>
    <n v="16.190556000000001"/>
    <x v="77"/>
    <d v="2021-01-29T00:00:00"/>
    <s v="Credit card"/>
    <n v="6.6"/>
    <s v="Etobicoke"/>
  </r>
  <r>
    <s v="222-42-0244"/>
    <x v="2"/>
    <s v="Member"/>
    <s v="Female"/>
    <x v="0"/>
    <n v="72.11"/>
    <n v="9"/>
    <n v="79.227256999999994"/>
    <n v="713.04531299999996"/>
    <n v="64.055312999999956"/>
    <x v="55"/>
    <d v="2021-01-28T00:00:00"/>
    <s v="Credit card"/>
    <n v="7.7"/>
    <s v="Mississauga"/>
  </r>
  <r>
    <s v="760-53-9233"/>
    <x v="0"/>
    <s v="Member"/>
    <s v="Male"/>
    <x v="5"/>
    <n v="41.28"/>
    <n v="3"/>
    <n v="46.163423999999999"/>
    <n v="138.490272"/>
    <n v="14.650272000000001"/>
    <x v="79"/>
    <d v="2021-03-26T00:00:00"/>
    <s v="Credit card"/>
    <n v="8.5"/>
    <s v="Toronto"/>
  </r>
  <r>
    <s v="538-22-0304"/>
    <x v="1"/>
    <s v="Normal"/>
    <s v="Male"/>
    <x v="1"/>
    <n v="64.95"/>
    <n v="10"/>
    <n v="73.179164999999998"/>
    <n v="731.79165"/>
    <n v="82.291650000000004"/>
    <x v="5"/>
    <d v="2021-03-24T00:00:00"/>
    <s v="Cash"/>
    <n v="5.2"/>
    <s v="Scarborough"/>
  </r>
  <r>
    <s v="416-17-9926"/>
    <x v="0"/>
    <s v="Member"/>
    <s v="Female"/>
    <x v="1"/>
    <n v="74.22"/>
    <n v="10"/>
    <n v="83.623673999999994"/>
    <n v="836.23673999999994"/>
    <n v="94.036739999999895"/>
    <x v="145"/>
    <d v="2021-01-01T00:00:00"/>
    <s v="Credit card"/>
    <n v="4.3"/>
    <s v="Toronto"/>
  </r>
  <r>
    <s v="237-44-6163"/>
    <x v="0"/>
    <s v="Normal"/>
    <s v="Male"/>
    <x v="1"/>
    <n v="10.56"/>
    <n v="8"/>
    <n v="11.897952"/>
    <n v="95.183616000000001"/>
    <n v="10.703615999999997"/>
    <x v="11"/>
    <d v="2021-01-24T00:00:00"/>
    <s v="Cash"/>
    <n v="7.6"/>
    <s v="Toronto"/>
  </r>
  <r>
    <s v="636-17-0325"/>
    <x v="2"/>
    <s v="Normal"/>
    <s v="Male"/>
    <x v="0"/>
    <n v="62.57"/>
    <n v="4"/>
    <n v="68.745659000000003"/>
    <n v="274.98263600000001"/>
    <n v="24.702636000000012"/>
    <x v="26"/>
    <d v="2021-02-25T00:00:00"/>
    <s v="Cash"/>
    <n v="9.5"/>
    <s v="Mississauga"/>
  </r>
  <r>
    <s v="343-75-9322"/>
    <x v="2"/>
    <s v="Member"/>
    <s v="Female"/>
    <x v="3"/>
    <n v="11.85"/>
    <n v="8"/>
    <n v="14.029215000000001"/>
    <n v="112.23372000000001"/>
    <n v="17.433720000000008"/>
    <x v="15"/>
    <d v="2021-01-09T00:00:00"/>
    <s v="Cash"/>
    <n v="4.0999999999999996"/>
    <s v="Mississauga"/>
  </r>
  <r>
    <s v="528-14-9470"/>
    <x v="0"/>
    <s v="Member"/>
    <s v="Male"/>
    <x v="0"/>
    <n v="91.3"/>
    <n v="1"/>
    <n v="100.31130999999999"/>
    <n v="100.31130999999999"/>
    <n v="9.0113099999999946"/>
    <x v="112"/>
    <d v="2021-02-14T00:00:00"/>
    <s v="Ewallet"/>
    <n v="9.1999999999999993"/>
    <s v="Etobicoke"/>
  </r>
  <r>
    <s v="427-45-9297"/>
    <x v="2"/>
    <s v="Member"/>
    <s v="Female"/>
    <x v="2"/>
    <n v="40.729999999999997"/>
    <n v="7"/>
    <n v="49.466584999999995"/>
    <n v="346.26609499999995"/>
    <n v="61.156094999999993"/>
    <x v="7"/>
    <d v="2021-03-12T00:00:00"/>
    <s v="Ewallet"/>
    <n v="5.4"/>
    <s v="Toronto"/>
  </r>
  <r>
    <s v="807-34-3742"/>
    <x v="0"/>
    <s v="Normal"/>
    <s v="Male"/>
    <x v="5"/>
    <n v="52.38"/>
    <n v="1"/>
    <n v="58.576554000000002"/>
    <n v="58.576554000000002"/>
    <n v="6.196553999999999"/>
    <x v="101"/>
    <d v="2021-03-26T00:00:00"/>
    <s v="Cash"/>
    <n v="5.8"/>
    <s v="Toronto"/>
  </r>
  <r>
    <s v="288-62-1085"/>
    <x v="0"/>
    <s v="Member"/>
    <s v="Male"/>
    <x v="5"/>
    <n v="38.54"/>
    <n v="5"/>
    <n v="43.099282000000002"/>
    <n v="215.49641000000003"/>
    <n v="22.796410000000037"/>
    <x v="134"/>
    <d v="2021-01-09T00:00:00"/>
    <s v="Ewallet"/>
    <n v="5.6"/>
    <s v="Toronto"/>
  </r>
  <r>
    <s v="670-71-7306"/>
    <x v="2"/>
    <s v="Normal"/>
    <s v="Male"/>
    <x v="3"/>
    <n v="44.63"/>
    <n v="6"/>
    <n v="52.837457000000001"/>
    <n v="317.024742"/>
    <n v="49.244741999999974"/>
    <x v="89"/>
    <d v="2021-01-02T00:00:00"/>
    <s v="Credit card"/>
    <n v="5.0999999999999996"/>
    <s v="Toronto"/>
  </r>
  <r>
    <s v="660-29-7083"/>
    <x v="1"/>
    <s v="Normal"/>
    <s v="Male"/>
    <x v="1"/>
    <n v="55.87"/>
    <n v="10"/>
    <n v="62.948729"/>
    <n v="629.48729000000003"/>
    <n v="70.787290000000098"/>
    <x v="57"/>
    <d v="2021-01-15T00:00:00"/>
    <s v="Cash"/>
    <n v="5.8"/>
    <s v="Brampton"/>
  </r>
  <r>
    <s v="271-77-8740"/>
    <x v="1"/>
    <s v="Member"/>
    <s v="Female"/>
    <x v="3"/>
    <n v="29.22"/>
    <n v="6"/>
    <n v="34.593558000000002"/>
    <n v="207.56134800000001"/>
    <n v="32.241348000000016"/>
    <x v="15"/>
    <d v="2021-01-01T00:00:00"/>
    <s v="Ewallet"/>
    <n v="5"/>
    <s v="Brampton"/>
  </r>
  <r>
    <s v="497-36-0989"/>
    <x v="0"/>
    <s v="Normal"/>
    <s v="Male"/>
    <x v="5"/>
    <n v="51.94"/>
    <n v="3"/>
    <n v="58.084502000000001"/>
    <n v="174.25350600000002"/>
    <n v="18.433506000000023"/>
    <x v="146"/>
    <d v="2021-02-15T00:00:00"/>
    <s v="Cash"/>
    <n v="7.9"/>
    <s v="Etobicoke"/>
  </r>
  <r>
    <s v="291-59-1384"/>
    <x v="2"/>
    <s v="Normal"/>
    <s v="Male"/>
    <x v="1"/>
    <n v="60.3"/>
    <n v="1"/>
    <n v="67.940010000000001"/>
    <n v="67.940010000000001"/>
    <n v="7.6400100000000037"/>
    <x v="98"/>
    <d v="2021-02-28T00:00:00"/>
    <s v="Cash"/>
    <n v="6"/>
    <s v="Toronto"/>
  </r>
  <r>
    <s v="860-73-6466"/>
    <x v="0"/>
    <s v="Member"/>
    <s v="Female"/>
    <x v="3"/>
    <n v="39.47"/>
    <n v="2"/>
    <n v="46.728532999999999"/>
    <n v="93.457065999999998"/>
    <n v="14.517066"/>
    <x v="77"/>
    <d v="2021-03-02T00:00:00"/>
    <s v="Credit card"/>
    <n v="5"/>
    <s v="Etobicoke"/>
  </r>
  <r>
    <s v="549-23-9016"/>
    <x v="1"/>
    <s v="Member"/>
    <s v="Female"/>
    <x v="4"/>
    <n v="14.87"/>
    <n v="2"/>
    <n v="15.576324999999999"/>
    <n v="31.152649999999998"/>
    <n v="1.4126499999999993"/>
    <x v="130"/>
    <d v="2021-02-13T00:00:00"/>
    <s v="Credit card"/>
    <n v="8.9"/>
    <s v="Brampton"/>
  </r>
  <r>
    <s v="896-34-0956"/>
    <x v="0"/>
    <s v="Normal"/>
    <s v="Male"/>
    <x v="5"/>
    <n v="21.32"/>
    <n v="1"/>
    <n v="23.842155999999999"/>
    <n v="23.842155999999999"/>
    <n v="2.522155999999999"/>
    <x v="99"/>
    <d v="2021-01-26T00:00:00"/>
    <s v="Cash"/>
    <n v="5.9"/>
    <s v="Toronto"/>
  </r>
  <r>
    <s v="804-38-3935"/>
    <x v="0"/>
    <s v="Member"/>
    <s v="Male"/>
    <x v="1"/>
    <n v="93.78"/>
    <n v="3"/>
    <n v="105.66192599999999"/>
    <n v="316.98577799999998"/>
    <n v="35.64577799999995"/>
    <x v="31"/>
    <d v="2021-01-30T00:00:00"/>
    <s v="Credit card"/>
    <n v="5.9"/>
    <s v="Toronto"/>
  </r>
  <r>
    <s v="585-90-0249"/>
    <x v="0"/>
    <s v="Member"/>
    <s v="Male"/>
    <x v="1"/>
    <n v="73.260000000000005"/>
    <n v="1"/>
    <n v="82.542042000000009"/>
    <n v="82.542042000000009"/>
    <n v="9.2820420000000041"/>
    <x v="19"/>
    <d v="2021-01-27T00:00:00"/>
    <s v="Ewallet"/>
    <n v="9.6999999999999993"/>
    <s v="Toronto"/>
  </r>
  <r>
    <s v="862-29-5914"/>
    <x v="1"/>
    <s v="Normal"/>
    <s v="Female"/>
    <x v="3"/>
    <n v="22.38"/>
    <n v="1"/>
    <n v="26.495681999999999"/>
    <n v="26.495681999999999"/>
    <n v="4.1156819999999996"/>
    <x v="63"/>
    <d v="2021-01-30T00:00:00"/>
    <s v="Credit card"/>
    <n v="8.6"/>
    <s v="Brampton"/>
  </r>
  <r>
    <s v="845-94-6841"/>
    <x v="1"/>
    <s v="Member"/>
    <s v="Female"/>
    <x v="4"/>
    <n v="72.88"/>
    <n v="9"/>
    <n v="76.341799999999992"/>
    <n v="687.07619999999997"/>
    <n v="31.156200000000013"/>
    <x v="68"/>
    <d v="2021-01-08T00:00:00"/>
    <s v="Cash"/>
    <n v="4"/>
    <s v="Scarborough"/>
  </r>
  <r>
    <s v="125-45-2293"/>
    <x v="0"/>
    <s v="Normal"/>
    <s v="Female"/>
    <x v="5"/>
    <n v="99.1"/>
    <n v="6"/>
    <n v="110.82352999999999"/>
    <n v="664.94117999999992"/>
    <n v="70.341180000000008"/>
    <x v="66"/>
    <d v="2021-01-19T00:00:00"/>
    <s v="Cash"/>
    <n v="4.2"/>
    <s v="Etobicoke"/>
  </r>
  <r>
    <s v="843-73-4724"/>
    <x v="0"/>
    <s v="Normal"/>
    <s v="Male"/>
    <x v="5"/>
    <n v="74.099999999999994"/>
    <n v="1"/>
    <n v="82.866029999999995"/>
    <n v="82.866029999999995"/>
    <n v="8.7660300000000007"/>
    <x v="109"/>
    <d v="2021-01-25T00:00:00"/>
    <s v="Cash"/>
    <n v="9.1999999999999993"/>
    <s v="Etobicoke"/>
  </r>
  <r>
    <s v="409-33-9708"/>
    <x v="0"/>
    <s v="Normal"/>
    <s v="Female"/>
    <x v="5"/>
    <n v="98.48"/>
    <n v="2"/>
    <n v="110.130184"/>
    <n v="220.260368"/>
    <n v="23.300367999999992"/>
    <x v="99"/>
    <d v="2021-02-19T00:00:00"/>
    <s v="Ewallet"/>
    <n v="9.1999999999999993"/>
    <s v="Toronto"/>
  </r>
  <r>
    <s v="658-66-3967"/>
    <x v="1"/>
    <s v="Normal"/>
    <s v="Male"/>
    <x v="0"/>
    <n v="53.19"/>
    <n v="7"/>
    <n v="58.439852999999999"/>
    <n v="409.07897100000002"/>
    <n v="36.74897100000004"/>
    <x v="0"/>
    <d v="2021-01-14T00:00:00"/>
    <s v="Ewallet"/>
    <n v="5"/>
    <s v="Brampton"/>
  </r>
  <r>
    <s v="866-70-2814"/>
    <x v="2"/>
    <s v="Normal"/>
    <s v="Female"/>
    <x v="1"/>
    <n v="52.79"/>
    <n v="10"/>
    <n v="59.478493"/>
    <n v="594.78493000000003"/>
    <n v="66.884930000000054"/>
    <x v="104"/>
    <d v="2021-02-25T00:00:00"/>
    <s v="Ewallet"/>
    <n v="10"/>
    <s v="Toronto"/>
  </r>
  <r>
    <s v="160-22-2687"/>
    <x v="0"/>
    <s v="Member"/>
    <s v="Female"/>
    <x v="0"/>
    <n v="95.95"/>
    <n v="5"/>
    <n v="105.420265"/>
    <n v="527.10132499999997"/>
    <n v="47.351324999999974"/>
    <x v="112"/>
    <d v="2021-01-23T00:00:00"/>
    <s v="Ewallet"/>
    <n v="8.8000000000000007"/>
    <s v="Toronto"/>
  </r>
  <r>
    <s v="895-03-6665"/>
    <x v="2"/>
    <s v="Normal"/>
    <s v="Female"/>
    <x v="5"/>
    <n v="36.51"/>
    <n v="9"/>
    <n v="40.829132999999999"/>
    <n v="367.462197"/>
    <n v="38.872197000000028"/>
    <x v="103"/>
    <d v="2021-02-16T00:00:00"/>
    <s v="Cash"/>
    <n v="4.2"/>
    <s v="Toronto"/>
  </r>
  <r>
    <s v="770-42-8960"/>
    <x v="2"/>
    <s v="Normal"/>
    <s v="Male"/>
    <x v="4"/>
    <n v="21.12"/>
    <n v="8"/>
    <n v="22.123200000000001"/>
    <n v="176.98560000000001"/>
    <n v="8.0255999999999972"/>
    <x v="130"/>
    <d v="2021-01-01T00:00:00"/>
    <s v="Cash"/>
    <n v="6.3"/>
    <s v="Toronto"/>
  </r>
  <r>
    <s v="748-45-2862"/>
    <x v="0"/>
    <s v="Member"/>
    <s v="Female"/>
    <x v="2"/>
    <n v="28.31"/>
    <n v="4"/>
    <n v="34.382494999999999"/>
    <n v="137.52997999999999"/>
    <n v="24.28998"/>
    <x v="7"/>
    <d v="2021-03-07T00:00:00"/>
    <s v="Cash"/>
    <n v="8.1999999999999993"/>
    <s v="Etobicoke"/>
  </r>
  <r>
    <s v="234-36-2483"/>
    <x v="2"/>
    <s v="Normal"/>
    <s v="Male"/>
    <x v="0"/>
    <n v="57.59"/>
    <n v="6"/>
    <n v="63.274133000000006"/>
    <n v="379.64479800000004"/>
    <n v="34.104798000000017"/>
    <x v="20"/>
    <d v="2021-02-15T00:00:00"/>
    <s v="Cash"/>
    <n v="5.0999999999999996"/>
    <s v="Toronto"/>
  </r>
  <r>
    <s v="316-66-3011"/>
    <x v="0"/>
    <s v="Member"/>
    <s v="Female"/>
    <x v="4"/>
    <n v="47.63"/>
    <n v="9"/>
    <n v="49.892425000000003"/>
    <n v="449.03182500000003"/>
    <n v="20.36182500000001"/>
    <x v="68"/>
    <d v="2021-01-23T00:00:00"/>
    <s v="Cash"/>
    <n v="5"/>
    <s v="Toronto"/>
  </r>
  <r>
    <s v="848-95-6252"/>
    <x v="1"/>
    <s v="Member"/>
    <s v="Female"/>
    <x v="2"/>
    <n v="86.27"/>
    <n v="1"/>
    <n v="104.77491499999999"/>
    <n v="104.77491499999999"/>
    <n v="18.504914999999997"/>
    <x v="23"/>
    <d v="2021-02-20T00:00:00"/>
    <s v="Ewallet"/>
    <n v="7"/>
    <s v="Brampton"/>
  </r>
  <r>
    <s v="840-76-5966"/>
    <x v="0"/>
    <s v="Member"/>
    <s v="Male"/>
    <x v="3"/>
    <n v="12.76"/>
    <n v="2"/>
    <n v="15.106563999999999"/>
    <n v="30.213127999999998"/>
    <n v="4.693127999999998"/>
    <x v="4"/>
    <d v="2021-01-08T00:00:00"/>
    <s v="Ewallet"/>
    <n v="7.8"/>
    <s v="Toronto"/>
  </r>
  <r>
    <s v="152-03-4217"/>
    <x v="2"/>
    <s v="Normal"/>
    <s v="Female"/>
    <x v="2"/>
    <n v="11.28"/>
    <n v="9"/>
    <n v="13.699559999999998"/>
    <n v="123.29603999999998"/>
    <n v="21.776039999999981"/>
    <x v="140"/>
    <d v="2021-03-17T00:00:00"/>
    <s v="Credit card"/>
    <n v="4.3"/>
    <s v="Mississauga"/>
  </r>
  <r>
    <s v="533-66-5566"/>
    <x v="2"/>
    <s v="Normal"/>
    <s v="Female"/>
    <x v="2"/>
    <n v="51.07"/>
    <n v="7"/>
    <n v="62.024515000000001"/>
    <n v="434.171605"/>
    <n v="76.68160499999999"/>
    <x v="23"/>
    <d v="2021-01-12T00:00:00"/>
    <s v="Cash"/>
    <n v="7"/>
    <s v="Mississauga"/>
  </r>
  <r>
    <s v="124-31-1458"/>
    <x v="0"/>
    <s v="Member"/>
    <s v="Female"/>
    <x v="1"/>
    <n v="79.59"/>
    <n v="3"/>
    <n v="89.674053000000001"/>
    <n v="269.02215899999999"/>
    <n v="30.252158999999978"/>
    <x v="47"/>
    <d v="2021-01-08T00:00:00"/>
    <s v="Cash"/>
    <n v="6.6"/>
    <s v="Toronto"/>
  </r>
  <r>
    <s v="176-78-1170"/>
    <x v="1"/>
    <s v="Member"/>
    <s v="Male"/>
    <x v="0"/>
    <n v="33.81"/>
    <n v="3"/>
    <n v="37.147047000000001"/>
    <n v="111.441141"/>
    <n v="10.011140999999995"/>
    <x v="112"/>
    <d v="2021-01-26T00:00:00"/>
    <s v="Ewallet"/>
    <n v="7.3"/>
    <s v="Brampton"/>
  </r>
  <r>
    <s v="361-59-0574"/>
    <x v="2"/>
    <s v="Member"/>
    <s v="Male"/>
    <x v="3"/>
    <n v="90.53"/>
    <n v="8"/>
    <n v="107.178467"/>
    <n v="857.42773599999998"/>
    <n v="133.18773599999997"/>
    <x v="39"/>
    <d v="2021-03-15T00:00:00"/>
    <s v="Credit card"/>
    <n v="6.5"/>
    <s v="Mississauga"/>
  </r>
  <r>
    <s v="101-81-4070"/>
    <x v="1"/>
    <s v="Member"/>
    <s v="Female"/>
    <x v="0"/>
    <n v="62.82"/>
    <n v="2"/>
    <n v="69.020334000000005"/>
    <n v="138.04066800000001"/>
    <n v="12.40066800000001"/>
    <x v="29"/>
    <d v="2021-01-17T00:00:00"/>
    <s v="Ewallet"/>
    <n v="4.9000000000000004"/>
    <s v="Brampton"/>
  </r>
  <r>
    <s v="631-34-1880"/>
    <x v="1"/>
    <s v="Member"/>
    <s v="Male"/>
    <x v="4"/>
    <n v="24.31"/>
    <n v="3"/>
    <n v="25.464724999999998"/>
    <n v="76.39417499999999"/>
    <n v="3.4641749999999973"/>
    <x v="33"/>
    <d v="2021-01-08T00:00:00"/>
    <s v="Credit card"/>
    <n v="4.3"/>
    <s v="Brampton"/>
  </r>
  <r>
    <s v="852-82-2749"/>
    <x v="0"/>
    <s v="Normal"/>
    <s v="Male"/>
    <x v="3"/>
    <n v="64.59"/>
    <n v="4"/>
    <n v="76.468101000000004"/>
    <n v="305.87240400000002"/>
    <n v="47.512404000000004"/>
    <x v="77"/>
    <d v="2021-01-06T00:00:00"/>
    <s v="Ewallet"/>
    <n v="9.3000000000000007"/>
    <s v="Toronto"/>
  </r>
  <r>
    <s v="873-14-6353"/>
    <x v="0"/>
    <s v="Member"/>
    <s v="Male"/>
    <x v="4"/>
    <n v="24.82"/>
    <n v="7"/>
    <n v="25.998950000000001"/>
    <n v="181.99265"/>
    <n v="8.2526499999999885"/>
    <x v="44"/>
    <d v="2021-02-16T00:00:00"/>
    <s v="Credit card"/>
    <n v="7.1"/>
    <s v="Toronto"/>
  </r>
  <r>
    <s v="584-66-4073"/>
    <x v="1"/>
    <s v="Normal"/>
    <s v="Male"/>
    <x v="5"/>
    <n v="56.5"/>
    <n v="1"/>
    <n v="63.183950000000003"/>
    <n v="63.183950000000003"/>
    <n v="6.6839500000000029"/>
    <x v="37"/>
    <d v="2021-03-13T00:00:00"/>
    <s v="Ewallet"/>
    <n v="9.6"/>
    <s v="Brampton"/>
  </r>
  <r>
    <s v="544-55-9589"/>
    <x v="2"/>
    <s v="Member"/>
    <s v="Female"/>
    <x v="1"/>
    <n v="21.43"/>
    <n v="10"/>
    <n v="24.145181000000001"/>
    <n v="241.45181000000002"/>
    <n v="27.151810000000012"/>
    <x v="19"/>
    <d v="2021-01-28T00:00:00"/>
    <s v="Cash"/>
    <n v="6.2"/>
    <s v="Mississauga"/>
  </r>
  <r>
    <s v="166-19-2553"/>
    <x v="0"/>
    <s v="Member"/>
    <s v="Male"/>
    <x v="3"/>
    <n v="89.06"/>
    <n v="6"/>
    <n v="105.43813400000001"/>
    <n v="632.62880400000006"/>
    <n v="98.268804000000046"/>
    <x v="15"/>
    <d v="2021-01-18T00:00:00"/>
    <s v="Cash"/>
    <n v="9.9"/>
    <s v="Toronto"/>
  </r>
  <r>
    <s v="737-88-5876"/>
    <x v="0"/>
    <s v="Member"/>
    <s v="Male"/>
    <x v="2"/>
    <n v="23.29"/>
    <n v="4"/>
    <n v="28.285705"/>
    <n v="113.14282"/>
    <n v="19.982820000000004"/>
    <x v="92"/>
    <d v="2021-03-19T00:00:00"/>
    <s v="Credit card"/>
    <n v="5.9"/>
    <s v="Toronto"/>
  </r>
  <r>
    <s v="154-87-7367"/>
    <x v="1"/>
    <s v="Normal"/>
    <s v="Male"/>
    <x v="2"/>
    <n v="65.260000000000005"/>
    <n v="8"/>
    <n v="79.25827000000001"/>
    <n v="634.06616000000008"/>
    <n v="111.98616000000004"/>
    <x v="92"/>
    <d v="2021-03-15T00:00:00"/>
    <s v="Ewallet"/>
    <n v="6.3"/>
    <s v="Scarborough"/>
  </r>
  <r>
    <s v="885-56-0389"/>
    <x v="1"/>
    <s v="Member"/>
    <s v="Male"/>
    <x v="5"/>
    <n v="52.35"/>
    <n v="1"/>
    <n v="58.543005000000001"/>
    <n v="58.543005000000001"/>
    <n v="6.1930049999999994"/>
    <x v="67"/>
    <d v="2021-02-12T00:00:00"/>
    <s v="Cash"/>
    <n v="4"/>
    <s v="Scarborough"/>
  </r>
  <r>
    <s v="608-05-3804"/>
    <x v="2"/>
    <s v="Member"/>
    <s v="Male"/>
    <x v="1"/>
    <n v="39.75"/>
    <n v="1"/>
    <n v="44.786324999999998"/>
    <n v="44.786324999999998"/>
    <n v="5.0363249999999979"/>
    <x v="11"/>
    <d v="2021-02-25T00:00:00"/>
    <s v="Cash"/>
    <n v="6.1"/>
    <s v="Mississauga"/>
  </r>
  <r>
    <s v="448-61-3783"/>
    <x v="0"/>
    <s v="Normal"/>
    <s v="Female"/>
    <x v="1"/>
    <n v="90.02"/>
    <n v="8"/>
    <n v="101.425534"/>
    <n v="811.40427199999999"/>
    <n v="91.244272000000024"/>
    <x v="19"/>
    <d v="2021-03-21T00:00:00"/>
    <s v="Credit card"/>
    <n v="4.5"/>
    <s v="Toronto"/>
  </r>
  <r>
    <s v="761-49-0439"/>
    <x v="2"/>
    <s v="Member"/>
    <s v="Female"/>
    <x v="1"/>
    <n v="12.1"/>
    <n v="8"/>
    <n v="13.63307"/>
    <n v="109.06456"/>
    <n v="12.264560000000003"/>
    <x v="19"/>
    <d v="2021-01-19T00:00:00"/>
    <s v="Ewallet"/>
    <n v="8.6"/>
    <s v="Mississauga"/>
  </r>
  <r>
    <s v="490-95-0021"/>
    <x v="2"/>
    <s v="Member"/>
    <s v="Female"/>
    <x v="4"/>
    <n v="33.21"/>
    <n v="10"/>
    <n v="34.787475000000001"/>
    <n v="347.87475000000001"/>
    <n v="15.774749999999983"/>
    <x v="30"/>
    <d v="2021-01-08T00:00:00"/>
    <s v="Ewallet"/>
    <n v="6"/>
    <s v="Toronto"/>
  </r>
  <r>
    <s v="115-38-7388"/>
    <x v="1"/>
    <s v="Member"/>
    <s v="Female"/>
    <x v="5"/>
    <n v="10.18"/>
    <n v="8"/>
    <n v="11.384294000000001"/>
    <n v="91.074352000000005"/>
    <n v="9.6343520000000069"/>
    <x v="27"/>
    <d v="2021-03-30T00:00:00"/>
    <s v="Credit card"/>
    <n v="9.5"/>
    <s v="Scarborough"/>
  </r>
  <r>
    <s v="311-13-6971"/>
    <x v="2"/>
    <s v="Member"/>
    <s v="Male"/>
    <x v="3"/>
    <n v="31.99"/>
    <n v="10"/>
    <n v="37.872960999999997"/>
    <n v="378.72960999999998"/>
    <n v="58.829610000000002"/>
    <x v="77"/>
    <d v="2021-02-20T00:00:00"/>
    <s v="Credit card"/>
    <n v="9.9"/>
    <s v="Toronto"/>
  </r>
  <r>
    <s v="291-55-6563"/>
    <x v="0"/>
    <s v="Member"/>
    <s v="Female"/>
    <x v="2"/>
    <n v="34.42"/>
    <n v="6"/>
    <n v="41.803090000000005"/>
    <n v="250.81854000000004"/>
    <n v="44.298540000000031"/>
    <x v="70"/>
    <d v="2021-03-30T00:00:00"/>
    <s v="Ewallet"/>
    <n v="7.5"/>
    <s v="Toronto"/>
  </r>
  <r>
    <s v="548-48-3156"/>
    <x v="0"/>
    <s v="Member"/>
    <s v="Female"/>
    <x v="4"/>
    <n v="83.34"/>
    <n v="2"/>
    <n v="87.298650000000009"/>
    <n v="174.59730000000002"/>
    <n v="7.9173000000000116"/>
    <x v="102"/>
    <d v="2021-03-19T00:00:00"/>
    <s v="Cash"/>
    <n v="7.6"/>
    <s v="Etobicoke"/>
  </r>
  <r>
    <s v="460-93-5834"/>
    <x v="0"/>
    <s v="Normal"/>
    <s v="Male"/>
    <x v="3"/>
    <n v="45.58"/>
    <n v="7"/>
    <n v="53.962161999999999"/>
    <n v="377.73513400000002"/>
    <n v="58.675134000000014"/>
    <x v="28"/>
    <d v="2021-01-13T00:00:00"/>
    <s v="Cash"/>
    <n v="5"/>
    <s v="Etobicoke"/>
  </r>
  <r>
    <s v="325-89-4209"/>
    <x v="0"/>
    <s v="Member"/>
    <s v="Male"/>
    <x v="4"/>
    <n v="87.9"/>
    <n v="1"/>
    <n v="92.075250000000011"/>
    <n v="92.075250000000011"/>
    <n v="4.1752500000000055"/>
    <x v="52"/>
    <d v="2021-02-05T00:00:00"/>
    <s v="Ewallet"/>
    <n v="6.7"/>
    <s v="Etobicoke"/>
  </r>
  <r>
    <s v="884-80-6021"/>
    <x v="0"/>
    <s v="Member"/>
    <s v="Female"/>
    <x v="1"/>
    <n v="73.47"/>
    <n v="10"/>
    <n v="82.778649000000001"/>
    <n v="827.78648999999996"/>
    <n v="93.086489999999912"/>
    <x v="62"/>
    <d v="2021-03-23T00:00:00"/>
    <s v="Ewallet"/>
    <n v="9.5"/>
    <s v="Toronto"/>
  </r>
  <r>
    <s v="137-74-8729"/>
    <x v="1"/>
    <s v="Normal"/>
    <s v="Female"/>
    <x v="5"/>
    <n v="12.19"/>
    <n v="8"/>
    <n v="13.632076999999999"/>
    <n v="109.05661599999999"/>
    <n v="11.536615999999995"/>
    <x v="100"/>
    <d v="2021-03-13T00:00:00"/>
    <s v="Ewallet"/>
    <n v="6.8"/>
    <s v="Scarborough"/>
  </r>
  <r>
    <s v="880-46-5796"/>
    <x v="0"/>
    <s v="Member"/>
    <s v="Male"/>
    <x v="3"/>
    <n v="76.92"/>
    <n v="10"/>
    <n v="91.065588000000005"/>
    <n v="910.65588000000002"/>
    <n v="141.45587999999998"/>
    <x v="39"/>
    <d v="2021-03-17T00:00:00"/>
    <s v="Ewallet"/>
    <n v="5.6"/>
    <s v="Toronto"/>
  </r>
  <r>
    <s v="389-70-2397"/>
    <x v="1"/>
    <s v="Normal"/>
    <s v="Female"/>
    <x v="0"/>
    <n v="83.66"/>
    <n v="5"/>
    <n v="91.917242000000002"/>
    <n v="459.58620999999999"/>
    <n v="41.28621000000004"/>
    <x v="0"/>
    <d v="2021-02-21T00:00:00"/>
    <s v="Cash"/>
    <n v="7.2"/>
    <s v="Scarborough"/>
  </r>
  <r>
    <s v="114-35-5271"/>
    <x v="2"/>
    <s v="Normal"/>
    <s v="Female"/>
    <x v="1"/>
    <n v="57.91"/>
    <n v="8"/>
    <n v="65.247197"/>
    <n v="521.977576"/>
    <n v="58.697576000000026"/>
    <x v="98"/>
    <d v="2021-02-07T00:00:00"/>
    <s v="Cash"/>
    <n v="8.1"/>
    <s v="Toronto"/>
  </r>
  <r>
    <s v="607-76-6216"/>
    <x v="1"/>
    <s v="Member"/>
    <s v="Female"/>
    <x v="5"/>
    <n v="92.49"/>
    <n v="5"/>
    <n v="103.431567"/>
    <n v="517.15783499999998"/>
    <n v="54.707834999999989"/>
    <x v="101"/>
    <d v="2021-03-02T00:00:00"/>
    <s v="Credit card"/>
    <n v="8.6"/>
    <s v="Scarborough"/>
  </r>
  <r>
    <s v="715-20-1673"/>
    <x v="2"/>
    <s v="Normal"/>
    <s v="Male"/>
    <x v="1"/>
    <n v="28.38"/>
    <n v="5"/>
    <n v="31.975746000000001"/>
    <n v="159.87873000000002"/>
    <n v="17.978730000000013"/>
    <x v="45"/>
    <d v="2021-03-06T00:00:00"/>
    <s v="Cash"/>
    <n v="9.4"/>
    <s v="Mississauga"/>
  </r>
  <r>
    <s v="811-35-1094"/>
    <x v="2"/>
    <s v="Member"/>
    <s v="Male"/>
    <x v="1"/>
    <n v="50.45"/>
    <n v="6"/>
    <n v="56.842015000000004"/>
    <n v="341.05209000000002"/>
    <n v="38.352089999999976"/>
    <x v="47"/>
    <d v="2021-02-06T00:00:00"/>
    <s v="Credit card"/>
    <n v="8.9"/>
    <s v="Mississauga"/>
  </r>
  <r>
    <s v="699-88-1972"/>
    <x v="2"/>
    <s v="Normal"/>
    <s v="Male"/>
    <x v="0"/>
    <n v="99.16"/>
    <n v="8"/>
    <n v="108.947092"/>
    <n v="871.57673599999998"/>
    <n v="78.29673600000001"/>
    <x v="41"/>
    <d v="2021-01-28T00:00:00"/>
    <s v="Credit card"/>
    <n v="4.2"/>
    <s v="Mississauga"/>
  </r>
  <r>
    <s v="781-84-8059"/>
    <x v="1"/>
    <s v="Normal"/>
    <s v="Male"/>
    <x v="5"/>
    <n v="60.74"/>
    <n v="7"/>
    <n v="67.925542000000007"/>
    <n v="475.47879400000005"/>
    <n v="50.298794000000044"/>
    <x v="103"/>
    <d v="2021-01-18T00:00:00"/>
    <s v="Ewallet"/>
    <n v="5"/>
    <s v="Brampton"/>
  </r>
  <r>
    <s v="409-49-6995"/>
    <x v="1"/>
    <s v="Member"/>
    <s v="Female"/>
    <x v="4"/>
    <n v="47.27"/>
    <n v="6"/>
    <n v="49.515325000000004"/>
    <n v="297.09195"/>
    <n v="13.471949999999993"/>
    <x v="132"/>
    <d v="2021-02-05T00:00:00"/>
    <s v="Cash"/>
    <n v="8.8000000000000007"/>
    <s v="Brampton"/>
  </r>
  <r>
    <s v="725-54-0677"/>
    <x v="1"/>
    <s v="Member"/>
    <s v="Male"/>
    <x v="0"/>
    <n v="85.6"/>
    <n v="7"/>
    <n v="94.048719999999989"/>
    <n v="658.34103999999991"/>
    <n v="59.141039999999975"/>
    <x v="3"/>
    <d v="2021-03-02T00:00:00"/>
    <s v="Cash"/>
    <n v="5.3"/>
    <s v="Brampton"/>
  </r>
  <r>
    <s v="146-09-5432"/>
    <x v="0"/>
    <s v="Member"/>
    <s v="Male"/>
    <x v="4"/>
    <n v="35.04"/>
    <n v="9"/>
    <n v="36.7044"/>
    <n v="330.33960000000002"/>
    <n v="14.979600000000005"/>
    <x v="124"/>
    <d v="2021-02-09T00:00:00"/>
    <s v="Ewallet"/>
    <n v="4.5999999999999996"/>
    <s v="Toronto"/>
  </r>
  <r>
    <s v="377-79-7592"/>
    <x v="1"/>
    <s v="Member"/>
    <s v="Female"/>
    <x v="1"/>
    <n v="44.84"/>
    <n v="9"/>
    <n v="50.521228000000008"/>
    <n v="454.69105200000007"/>
    <n v="51.131052000000011"/>
    <x v="5"/>
    <d v="2021-01-14T00:00:00"/>
    <s v="Credit card"/>
    <n v="7.5"/>
    <s v="Brampton"/>
  </r>
  <r>
    <s v="509-10-0516"/>
    <x v="2"/>
    <s v="Normal"/>
    <s v="Male"/>
    <x v="2"/>
    <n v="45.97"/>
    <n v="4"/>
    <n v="55.830565"/>
    <n v="223.32226"/>
    <n v="39.442260000000005"/>
    <x v="21"/>
    <d v="2021-02-09T00:00:00"/>
    <s v="Ewallet"/>
    <n v="5.0999999999999996"/>
    <s v="Mississauga"/>
  </r>
  <r>
    <s v="595-94-9924"/>
    <x v="0"/>
    <s v="Member"/>
    <s v="Female"/>
    <x v="0"/>
    <n v="27.73"/>
    <n v="5"/>
    <n v="30.466951000000002"/>
    <n v="152.334755"/>
    <n v="13.684754999999996"/>
    <x v="3"/>
    <d v="2021-03-26T00:00:00"/>
    <s v="Credit card"/>
    <n v="4.2"/>
    <s v="Toronto"/>
  </r>
  <r>
    <s v="865-41-9075"/>
    <x v="0"/>
    <s v="Normal"/>
    <s v="Male"/>
    <x v="4"/>
    <n v="11.53"/>
    <n v="7"/>
    <n v="12.077674999999999"/>
    <n v="84.543724999999995"/>
    <n v="3.8337250000000012"/>
    <x v="68"/>
    <d v="2021-01-28T00:00:00"/>
    <s v="Cash"/>
    <n v="8.1"/>
    <s v="Etobicoke"/>
  </r>
  <r>
    <s v="545-07-8534"/>
    <x v="1"/>
    <s v="Normal"/>
    <s v="Female"/>
    <x v="0"/>
    <n v="58.32"/>
    <n v="2"/>
    <n v="64.076183999999998"/>
    <n v="128.152368"/>
    <n v="11.512367999999995"/>
    <x v="14"/>
    <d v="2021-02-14T00:00:00"/>
    <s v="Ewallet"/>
    <n v="6"/>
    <s v="Scarborough"/>
  </r>
  <r>
    <s v="118-62-1812"/>
    <x v="1"/>
    <s v="Member"/>
    <s v="Female"/>
    <x v="2"/>
    <n v="78.38"/>
    <n v="4"/>
    <n v="95.192509999999999"/>
    <n v="380.77003999999999"/>
    <n v="67.250040000000013"/>
    <x v="92"/>
    <d v="2021-03-24T00:00:00"/>
    <s v="Cash"/>
    <n v="7.9"/>
    <s v="Scarborough"/>
  </r>
  <r>
    <s v="450-42-3339"/>
    <x v="1"/>
    <s v="Normal"/>
    <s v="Male"/>
    <x v="0"/>
    <n v="84.61"/>
    <n v="10"/>
    <n v="92.961006999999995"/>
    <n v="929.61006999999995"/>
    <n v="83.510069999999928"/>
    <x v="64"/>
    <d v="2021-02-09T00:00:00"/>
    <s v="Credit card"/>
    <n v="8.8000000000000007"/>
    <s v="Scarborough"/>
  </r>
  <r>
    <s v="851-98-3555"/>
    <x v="2"/>
    <s v="Normal"/>
    <s v="Female"/>
    <x v="0"/>
    <n v="82.88"/>
    <n v="5"/>
    <n v="91.060255999999995"/>
    <n v="455.30127999999996"/>
    <n v="40.901279999999986"/>
    <x v="3"/>
    <d v="2021-03-24T00:00:00"/>
    <s v="Credit card"/>
    <n v="6.6"/>
    <s v="Mississauga"/>
  </r>
  <r>
    <s v="186-71-5196"/>
    <x v="0"/>
    <s v="Member"/>
    <s v="Female"/>
    <x v="4"/>
    <n v="79.540000000000006"/>
    <n v="2"/>
    <n v="83.318150000000003"/>
    <n v="166.63630000000001"/>
    <n v="7.5562999999999931"/>
    <x v="35"/>
    <d v="2021-03-27T00:00:00"/>
    <s v="Ewallet"/>
    <n v="6.2"/>
    <s v="Etobicoke"/>
  </r>
  <r>
    <s v="624-01-8356"/>
    <x v="2"/>
    <s v="Normal"/>
    <s v="Female"/>
    <x v="2"/>
    <n v="49.01"/>
    <n v="10"/>
    <n v="59.522644999999997"/>
    <n v="595.22645"/>
    <n v="105.12645000000003"/>
    <x v="18"/>
    <d v="2021-01-27T00:00:00"/>
    <s v="Credit card"/>
    <n v="4.2"/>
    <s v="Mississauga"/>
  </r>
  <r>
    <s v="313-66-9943"/>
    <x v="2"/>
    <s v="Member"/>
    <s v="Female"/>
    <x v="4"/>
    <n v="29.15"/>
    <n v="3"/>
    <n v="30.534624999999998"/>
    <n v="91.603874999999988"/>
    <n v="4.1538749999999993"/>
    <x v="25"/>
    <d v="2021-03-27T00:00:00"/>
    <s v="Credit card"/>
    <n v="7.3"/>
    <s v="Mississauga"/>
  </r>
  <r>
    <s v="151-27-8496"/>
    <x v="1"/>
    <s v="Normal"/>
    <s v="Female"/>
    <x v="1"/>
    <n v="56.13"/>
    <n v="4"/>
    <n v="63.241671000000004"/>
    <n v="252.96668400000001"/>
    <n v="28.446684000000005"/>
    <x v="5"/>
    <d v="2021-01-19T00:00:00"/>
    <s v="Ewallet"/>
    <n v="8.6"/>
    <s v="Scarborough"/>
  </r>
  <r>
    <s v="453-33-6436"/>
    <x v="0"/>
    <s v="Normal"/>
    <s v="Female"/>
    <x v="2"/>
    <n v="93.12"/>
    <n v="8"/>
    <n v="113.09424000000001"/>
    <n v="904.75392000000011"/>
    <n v="159.79392000000007"/>
    <x v="18"/>
    <d v="2021-02-07T00:00:00"/>
    <s v="Cash"/>
    <n v="6.8"/>
    <s v="Toronto"/>
  </r>
  <r>
    <s v="522-57-8364"/>
    <x v="0"/>
    <s v="Member"/>
    <s v="Male"/>
    <x v="5"/>
    <n v="51.34"/>
    <n v="8"/>
    <n v="57.413522"/>
    <n v="459.308176"/>
    <n v="48.588175999999976"/>
    <x v="93"/>
    <d v="2021-01-31T00:00:00"/>
    <s v="Ewallet"/>
    <n v="7.6"/>
    <s v="Toronto"/>
  </r>
  <r>
    <s v="459-45-2396"/>
    <x v="0"/>
    <s v="Member"/>
    <s v="Female"/>
    <x v="4"/>
    <n v="99.6"/>
    <n v="3"/>
    <n v="104.33099999999999"/>
    <n v="312.99299999999994"/>
    <n v="14.192999999999984"/>
    <x v="35"/>
    <d v="2021-02-25T00:00:00"/>
    <s v="Cash"/>
    <n v="5.8"/>
    <s v="Toronto"/>
  </r>
  <r>
    <s v="717-96-4189"/>
    <x v="1"/>
    <s v="Normal"/>
    <s v="Female"/>
    <x v="1"/>
    <n v="35.49"/>
    <n v="6"/>
    <n v="39.986583000000003"/>
    <n v="239.91949800000003"/>
    <n v="26.979498000000035"/>
    <x v="12"/>
    <d v="2021-02-02T00:00:00"/>
    <s v="Cash"/>
    <n v="4.0999999999999996"/>
    <s v="Scarborough"/>
  </r>
  <r>
    <s v="722-13-2115"/>
    <x v="1"/>
    <s v="Member"/>
    <s v="Male"/>
    <x v="3"/>
    <n v="42.85"/>
    <n v="1"/>
    <n v="50.730115000000005"/>
    <n v="50.730115000000005"/>
    <n v="7.8801150000000035"/>
    <x v="22"/>
    <d v="2021-03-14T00:00:00"/>
    <s v="Credit card"/>
    <n v="9.3000000000000007"/>
    <s v="Brampton"/>
  </r>
  <r>
    <s v="749-81-8133"/>
    <x v="0"/>
    <s v="Normal"/>
    <s v="Female"/>
    <x v="5"/>
    <n v="94.67"/>
    <n v="4"/>
    <n v="105.869461"/>
    <n v="423.477844"/>
    <n v="44.797843999999998"/>
    <x v="67"/>
    <d v="2021-03-11T00:00:00"/>
    <s v="Cash"/>
    <n v="6.8"/>
    <s v="Toronto"/>
  </r>
  <r>
    <s v="777-67-2495"/>
    <x v="2"/>
    <s v="Normal"/>
    <s v="Male"/>
    <x v="2"/>
    <n v="68.97"/>
    <n v="3"/>
    <n v="83.764065000000002"/>
    <n v="251.29219499999999"/>
    <n v="44.382194999999996"/>
    <x v="7"/>
    <d v="2021-02-22T00:00:00"/>
    <s v="Ewallet"/>
    <n v="8.6999999999999993"/>
    <s v="Mississauga"/>
  </r>
  <r>
    <s v="636-98-3364"/>
    <x v="2"/>
    <s v="Member"/>
    <s v="Female"/>
    <x v="1"/>
    <n v="26.26"/>
    <n v="3"/>
    <n v="29.587142"/>
    <n v="88.761426"/>
    <n v="9.981425999999999"/>
    <x v="1"/>
    <d v="2021-03-02T00:00:00"/>
    <s v="Ewallet"/>
    <n v="6.3"/>
    <s v="Mississauga"/>
  </r>
  <r>
    <s v="246-55-6923"/>
    <x v="1"/>
    <s v="Member"/>
    <s v="Female"/>
    <x v="2"/>
    <n v="35.79"/>
    <n v="9"/>
    <n v="43.466954999999999"/>
    <n v="391.20259499999997"/>
    <n v="69.09259499999996"/>
    <x v="137"/>
    <d v="2021-03-10T00:00:00"/>
    <s v="Credit card"/>
    <n v="5.0999999999999996"/>
    <s v="Brampton"/>
  </r>
  <r>
    <s v="181-82-6255"/>
    <x v="2"/>
    <s v="Normal"/>
    <s v="Female"/>
    <x v="2"/>
    <n v="16.37"/>
    <n v="6"/>
    <n v="19.881365000000002"/>
    <n v="119.28819000000001"/>
    <n v="21.068190000000016"/>
    <x v="108"/>
    <d v="2021-02-08T00:00:00"/>
    <s v="Cash"/>
    <n v="7"/>
    <s v="Mississauga"/>
  </r>
  <r>
    <s v="838-02-1821"/>
    <x v="1"/>
    <s v="Member"/>
    <s v="Female"/>
    <x v="2"/>
    <n v="12.73"/>
    <n v="2"/>
    <n v="15.460585"/>
    <n v="30.92117"/>
    <n v="5.4611699999999992"/>
    <x v="23"/>
    <d v="2021-02-22T00:00:00"/>
    <s v="Credit card"/>
    <n v="5.2"/>
    <s v="Brampton"/>
  </r>
  <r>
    <s v="887-42-0517"/>
    <x v="1"/>
    <s v="Normal"/>
    <s v="Female"/>
    <x v="3"/>
    <n v="83.14"/>
    <n v="7"/>
    <n v="98.429445999999999"/>
    <n v="689.006122"/>
    <n v="107.02612199999999"/>
    <x v="63"/>
    <d v="2021-01-10T00:00:00"/>
    <s v="Credit card"/>
    <n v="6.6"/>
    <s v="Brampton"/>
  </r>
  <r>
    <s v="457-12-0244"/>
    <x v="1"/>
    <s v="Member"/>
    <s v="Female"/>
    <x v="3"/>
    <n v="35.22"/>
    <n v="6"/>
    <n v="41.696957999999995"/>
    <n v="250.18174799999997"/>
    <n v="38.861747999999977"/>
    <x v="53"/>
    <d v="2021-03-14T00:00:00"/>
    <s v="Ewallet"/>
    <n v="6.5"/>
    <s v="Brampton"/>
  </r>
  <r>
    <s v="226-34-0034"/>
    <x v="2"/>
    <s v="Normal"/>
    <s v="Female"/>
    <x v="1"/>
    <n v="13.78"/>
    <n v="4"/>
    <n v="15.525926"/>
    <n v="62.103704"/>
    <n v="6.983704000000003"/>
    <x v="98"/>
    <d v="2021-01-10T00:00:00"/>
    <s v="Ewallet"/>
    <n v="9"/>
    <s v="Toronto"/>
  </r>
  <r>
    <s v="321-49-7382"/>
    <x v="2"/>
    <s v="Member"/>
    <s v="Male"/>
    <x v="3"/>
    <n v="88.31"/>
    <n v="1"/>
    <n v="104.550209"/>
    <n v="104.550209"/>
    <n v="16.240208999999993"/>
    <x v="4"/>
    <d v="2021-02-15T00:00:00"/>
    <s v="Credit card"/>
    <n v="5.2"/>
    <s v="Toronto"/>
  </r>
  <r>
    <s v="397-25-8725"/>
    <x v="0"/>
    <s v="Member"/>
    <s v="Female"/>
    <x v="0"/>
    <n v="39.619999999999997"/>
    <n v="9"/>
    <n v="43.530493999999997"/>
    <n v="391.77444599999995"/>
    <n v="35.194445999999971"/>
    <x v="55"/>
    <d v="2021-01-13T00:00:00"/>
    <s v="Credit card"/>
    <n v="6.8"/>
    <s v="Etobicoke"/>
  </r>
  <r>
    <s v="431-66-2305"/>
    <x v="2"/>
    <s v="Normal"/>
    <s v="Female"/>
    <x v="1"/>
    <n v="88.25"/>
    <n v="9"/>
    <n v="99.431274999999999"/>
    <n v="894.88147500000002"/>
    <n v="100.63147500000002"/>
    <x v="19"/>
    <d v="2021-02-15T00:00:00"/>
    <s v="Credit card"/>
    <n v="7.6"/>
    <s v="Toronto"/>
  </r>
  <r>
    <s v="825-94-5922"/>
    <x v="2"/>
    <s v="Normal"/>
    <s v="Male"/>
    <x v="3"/>
    <n v="25.31"/>
    <n v="2"/>
    <n v="29.964509"/>
    <n v="59.929017999999999"/>
    <n v="9.3090180000000018"/>
    <x v="28"/>
    <d v="2021-03-02T00:00:00"/>
    <s v="Ewallet"/>
    <n v="7.2"/>
    <s v="Mississauga"/>
  </r>
  <r>
    <s v="641-62-7288"/>
    <x v="2"/>
    <s v="Normal"/>
    <s v="Male"/>
    <x v="2"/>
    <n v="99.92"/>
    <n v="6"/>
    <n v="121.35284"/>
    <n v="728.11703999999997"/>
    <n v="128.59703999999999"/>
    <x v="7"/>
    <d v="2021-03-24T00:00:00"/>
    <s v="Ewallet"/>
    <n v="7.1"/>
    <s v="Toronto"/>
  </r>
  <r>
    <s v="756-93-1854"/>
    <x v="1"/>
    <s v="Member"/>
    <s v="Female"/>
    <x v="5"/>
    <n v="83.35"/>
    <n v="2"/>
    <n v="93.210304999999991"/>
    <n v="186.42060999999998"/>
    <n v="19.720609999999994"/>
    <x v="101"/>
    <d v="2021-02-02T00:00:00"/>
    <s v="Credit card"/>
    <n v="9.5"/>
    <s v="Scarborough"/>
  </r>
  <r>
    <s v="243-55-8457"/>
    <x v="0"/>
    <s v="Normal"/>
    <s v="Female"/>
    <x v="4"/>
    <n v="74.44"/>
    <n v="10"/>
    <n v="77.975899999999996"/>
    <n v="779.75900000000001"/>
    <n v="35.359000000000037"/>
    <x v="88"/>
    <d v="2021-02-27T00:00:00"/>
    <s v="Ewallet"/>
    <n v="5.0999999999999996"/>
    <s v="Etobicoke"/>
  </r>
  <r>
    <s v="458-10-8612"/>
    <x v="1"/>
    <s v="Normal"/>
    <s v="Male"/>
    <x v="0"/>
    <n v="64.08"/>
    <n v="7"/>
    <n v="70.404696000000001"/>
    <n v="492.83287200000001"/>
    <n v="44.272872000000007"/>
    <x v="41"/>
    <d v="2021-01-20T00:00:00"/>
    <s v="Ewallet"/>
    <n v="7.6"/>
    <s v="Scarborough"/>
  </r>
  <r>
    <s v="501-61-1753"/>
    <x v="2"/>
    <s v="Normal"/>
    <s v="Female"/>
    <x v="2"/>
    <n v="63.15"/>
    <n v="6"/>
    <n v="76.695674999999994"/>
    <n v="460.17404999999997"/>
    <n v="81.274049999999988"/>
    <x v="23"/>
    <d v="2021-01-03T00:00:00"/>
    <s v="Ewallet"/>
    <n v="9.8000000000000007"/>
    <s v="Mississauga"/>
  </r>
  <r>
    <s v="235-06-8510"/>
    <x v="1"/>
    <s v="Member"/>
    <s v="Male"/>
    <x v="2"/>
    <n v="85.72"/>
    <n v="3"/>
    <n v="104.10693999999999"/>
    <n v="312.32081999999997"/>
    <n v="55.160820000000001"/>
    <x v="21"/>
    <d v="2021-01-24T00:00:00"/>
    <s v="Ewallet"/>
    <n v="5.0999999999999996"/>
    <s v="Scarborough"/>
  </r>
  <r>
    <s v="433-08-7822"/>
    <x v="1"/>
    <s v="Normal"/>
    <s v="Female"/>
    <x v="0"/>
    <n v="78.89"/>
    <n v="7"/>
    <n v="86.676443000000006"/>
    <n v="606.73510099999999"/>
    <n v="54.505100999999968"/>
    <x v="112"/>
    <d v="2021-01-05T00:00:00"/>
    <s v="Ewallet"/>
    <n v="7.5"/>
    <s v="Scarborough"/>
  </r>
  <r>
    <s v="361-85-2571"/>
    <x v="0"/>
    <s v="Normal"/>
    <s v="Female"/>
    <x v="3"/>
    <n v="89.48"/>
    <n v="5"/>
    <n v="105.935372"/>
    <n v="529.67686000000003"/>
    <n v="82.276859999999999"/>
    <x v="63"/>
    <d v="2021-03-30T00:00:00"/>
    <s v="Cash"/>
    <n v="7.4"/>
    <s v="Etobicoke"/>
  </r>
  <r>
    <s v="131-70-8179"/>
    <x v="0"/>
    <s v="Member"/>
    <s v="Female"/>
    <x v="0"/>
    <n v="92.09"/>
    <n v="3"/>
    <n v="101.179283"/>
    <n v="303.53784899999999"/>
    <n v="27.267849000000012"/>
    <x v="26"/>
    <d v="2021-02-17T00:00:00"/>
    <s v="Cash"/>
    <n v="4.2"/>
    <s v="Etobicoke"/>
  </r>
  <r>
    <s v="500-02-2261"/>
    <x v="1"/>
    <s v="Normal"/>
    <s v="Female"/>
    <x v="4"/>
    <n v="57.29"/>
    <n v="6"/>
    <n v="60.011274999999998"/>
    <n v="360.06764999999996"/>
    <n v="16.327649999999949"/>
    <x v="143"/>
    <d v="2021-03-21T00:00:00"/>
    <s v="Ewallet"/>
    <n v="5.9"/>
    <s v="Scarborough"/>
  </r>
  <r>
    <s v="720-72-2436"/>
    <x v="0"/>
    <s v="Normal"/>
    <s v="Male"/>
    <x v="4"/>
    <n v="66.52"/>
    <n v="4"/>
    <n v="69.679699999999997"/>
    <n v="278.71879999999999"/>
    <n v="12.638800000000003"/>
    <x v="124"/>
    <d v="2021-03-02T00:00:00"/>
    <s v="Ewallet"/>
    <n v="6.9"/>
    <s v="Etobicoke"/>
  </r>
  <r>
    <s v="702-83-5291"/>
    <x v="1"/>
    <s v="Member"/>
    <s v="Male"/>
    <x v="5"/>
    <n v="99.82"/>
    <n v="9"/>
    <n v="111.62870599999999"/>
    <n v="1004.6583539999999"/>
    <n v="106.27835400000004"/>
    <x v="37"/>
    <d v="2021-03-27T00:00:00"/>
    <s v="Cash"/>
    <n v="6.6"/>
    <s v="Brampton"/>
  </r>
  <r>
    <s v="809-69-9497"/>
    <x v="0"/>
    <s v="Normal"/>
    <s v="Female"/>
    <x v="2"/>
    <n v="45.68"/>
    <n v="10"/>
    <n v="55.478360000000002"/>
    <n v="554.78359999999998"/>
    <n v="97.983599999999967"/>
    <x v="32"/>
    <d v="2021-01-19T00:00:00"/>
    <s v="Ewallet"/>
    <n v="5.7"/>
    <s v="Etobicoke"/>
  </r>
  <r>
    <s v="449-16-6770"/>
    <x v="0"/>
    <s v="Normal"/>
    <s v="Male"/>
    <x v="0"/>
    <n v="50.79"/>
    <n v="5"/>
    <n v="55.802973000000001"/>
    <n v="279.01486499999999"/>
    <n v="25.064864999999998"/>
    <x v="95"/>
    <d v="2021-02-19T00:00:00"/>
    <s v="Credit card"/>
    <n v="5.3"/>
    <s v="Toronto"/>
  </r>
  <r>
    <s v="333-23-2632"/>
    <x v="0"/>
    <s v="Member"/>
    <s v="Male"/>
    <x v="0"/>
    <n v="10.08"/>
    <n v="7"/>
    <n v="11.074896000000001"/>
    <n v="77.524272000000011"/>
    <n v="6.9642720000000082"/>
    <x v="0"/>
    <d v="2021-03-28T00:00:00"/>
    <s v="Cash"/>
    <n v="4.2"/>
    <s v="Toronto"/>
  </r>
  <r>
    <s v="489-82-1237"/>
    <x v="0"/>
    <s v="Normal"/>
    <s v="Female"/>
    <x v="1"/>
    <n v="93.88"/>
    <n v="7"/>
    <n v="105.774596"/>
    <n v="740.42217200000005"/>
    <n v="83.262172000000078"/>
    <x v="104"/>
    <d v="2021-01-05T00:00:00"/>
    <s v="Credit card"/>
    <n v="7.3"/>
    <s v="Etobicoke"/>
  </r>
  <r>
    <s v="859-97-6048"/>
    <x v="1"/>
    <s v="Member"/>
    <s v="Male"/>
    <x v="1"/>
    <n v="84.25"/>
    <n v="2"/>
    <n v="94.924475000000001"/>
    <n v="189.84895"/>
    <n v="21.348950000000002"/>
    <x v="5"/>
    <d v="2021-03-26T00:00:00"/>
    <s v="Credit card"/>
    <n v="5.3"/>
    <s v="Brampton"/>
  </r>
  <r>
    <s v="676-10-2200"/>
    <x v="2"/>
    <s v="Member"/>
    <s v="Male"/>
    <x v="5"/>
    <n v="53.78"/>
    <n v="1"/>
    <n v="60.142174000000004"/>
    <n v="60.142174000000004"/>
    <n v="6.3621740000000031"/>
    <x v="37"/>
    <d v="2021-02-03T00:00:00"/>
    <s v="Ewallet"/>
    <n v="4.7"/>
    <s v="Mississauga"/>
  </r>
  <r>
    <s v="373-88-1424"/>
    <x v="1"/>
    <s v="Member"/>
    <s v="Male"/>
    <x v="2"/>
    <n v="35.81"/>
    <n v="5"/>
    <n v="43.491245000000006"/>
    <n v="217.45622500000002"/>
    <n v="38.406225000000006"/>
    <x v="21"/>
    <d v="2021-02-06T00:00:00"/>
    <s v="Ewallet"/>
    <n v="7.9"/>
    <s v="Brampton"/>
  </r>
  <r>
    <s v="365-16-4334"/>
    <x v="2"/>
    <s v="Normal"/>
    <s v="Female"/>
    <x v="4"/>
    <n v="26.43"/>
    <n v="8"/>
    <n v="27.685424999999999"/>
    <n v="221.48339999999999"/>
    <n v="10.043399999999991"/>
    <x v="13"/>
    <d v="2021-02-24T00:00:00"/>
    <s v="Ewallet"/>
    <n v="8.9"/>
    <s v="Mississauga"/>
  </r>
  <r>
    <s v="503-21-4385"/>
    <x v="2"/>
    <s v="Member"/>
    <s v="Male"/>
    <x v="0"/>
    <n v="39.909999999999997"/>
    <n v="3"/>
    <n v="43.849116999999993"/>
    <n v="131.54735099999999"/>
    <n v="11.817351000000002"/>
    <x v="8"/>
    <d v="2021-02-21T00:00:00"/>
    <s v="Ewallet"/>
    <n v="9.3000000000000007"/>
    <s v="Mississauga"/>
  </r>
  <r>
    <s v="305-89-2768"/>
    <x v="2"/>
    <s v="Member"/>
    <s v="Female"/>
    <x v="2"/>
    <n v="21.9"/>
    <n v="3"/>
    <n v="26.597549999999998"/>
    <n v="79.792649999999995"/>
    <n v="14.092650000000006"/>
    <x v="70"/>
    <d v="2021-01-09T00:00:00"/>
    <s v="Ewallet"/>
    <n v="4.7"/>
    <s v="Toronto"/>
  </r>
  <r>
    <s v="574-80-1489"/>
    <x v="2"/>
    <s v="Member"/>
    <s v="Female"/>
    <x v="4"/>
    <n v="62.85"/>
    <n v="4"/>
    <n v="65.835374999999999"/>
    <n v="263.3415"/>
    <n v="11.941499999999991"/>
    <x v="13"/>
    <d v="2021-02-25T00:00:00"/>
    <s v="Ewallet"/>
    <n v="8.6999999999999993"/>
    <s v="Mississauga"/>
  </r>
  <r>
    <s v="784-08-0310"/>
    <x v="1"/>
    <s v="Member"/>
    <s v="Female"/>
    <x v="4"/>
    <n v="21.04"/>
    <n v="4"/>
    <n v="22.039400000000001"/>
    <n v="88.157600000000002"/>
    <n v="3.9976000000000056"/>
    <x v="102"/>
    <d v="2021-01-13T00:00:00"/>
    <s v="Cash"/>
    <n v="7.6"/>
    <s v="Scarborough"/>
  </r>
  <r>
    <s v="200-40-6154"/>
    <x v="2"/>
    <s v="Member"/>
    <s v="Male"/>
    <x v="2"/>
    <n v="65.91"/>
    <n v="6"/>
    <n v="80.04769499999999"/>
    <n v="480.28616999999997"/>
    <n v="84.826169999999991"/>
    <x v="7"/>
    <d v="2021-02-09T00:00:00"/>
    <s v="Cash"/>
    <n v="5.7"/>
    <s v="Mississauga"/>
  </r>
  <r>
    <s v="846-10-0341"/>
    <x v="0"/>
    <s v="Normal"/>
    <s v="Female"/>
    <x v="5"/>
    <n v="42.57"/>
    <n v="7"/>
    <n v="47.606031000000002"/>
    <n v="333.24221699999998"/>
    <n v="35.252216999999973"/>
    <x v="10"/>
    <d v="2021-01-06T00:00:00"/>
    <s v="Cash"/>
    <n v="6.8"/>
    <s v="Toronto"/>
  </r>
  <r>
    <s v="577-34-7579"/>
    <x v="1"/>
    <s v="Member"/>
    <s v="Male"/>
    <x v="4"/>
    <n v="50.49"/>
    <n v="9"/>
    <n v="52.888275"/>
    <n v="475.99447500000002"/>
    <n v="21.584474999999998"/>
    <x v="56"/>
    <d v="2021-01-10T00:00:00"/>
    <s v="Cash"/>
    <n v="5.4"/>
    <s v="Scarborough"/>
  </r>
  <r>
    <s v="430-02-3888"/>
    <x v="2"/>
    <s v="Normal"/>
    <s v="Male"/>
    <x v="1"/>
    <n v="46.02"/>
    <n v="6"/>
    <n v="51.850734000000003"/>
    <n v="311.10440400000005"/>
    <n v="34.98440400000004"/>
    <x v="105"/>
    <d v="2021-02-07T00:00:00"/>
    <s v="Cash"/>
    <n v="7.1"/>
    <s v="Toronto"/>
  </r>
  <r>
    <s v="867-47-1948"/>
    <x v="1"/>
    <s v="Normal"/>
    <s v="Female"/>
    <x v="2"/>
    <n v="15.8"/>
    <n v="10"/>
    <n v="19.1891"/>
    <n v="191.89099999999999"/>
    <n v="33.890999999999991"/>
    <x v="78"/>
    <d v="2021-01-09T00:00:00"/>
    <s v="Cash"/>
    <n v="7.8"/>
    <s v="Brampton"/>
  </r>
  <r>
    <s v="384-59-6655"/>
    <x v="0"/>
    <s v="Member"/>
    <s v="Female"/>
    <x v="4"/>
    <n v="98.66"/>
    <n v="9"/>
    <n v="103.34635"/>
    <n v="930.11715000000004"/>
    <n v="42.177150000000097"/>
    <x v="114"/>
    <d v="2021-02-19T00:00:00"/>
    <s v="Cash"/>
    <n v="8.4"/>
    <s v="Toronto"/>
  </r>
  <r>
    <s v="256-58-3609"/>
    <x v="1"/>
    <s v="Member"/>
    <s v="Male"/>
    <x v="5"/>
    <n v="91.98"/>
    <n v="1"/>
    <n v="102.86123400000001"/>
    <n v="102.86123400000001"/>
    <n v="10.881234000000006"/>
    <x v="37"/>
    <d v="2021-03-18T00:00:00"/>
    <s v="Cash"/>
    <n v="9.8000000000000007"/>
    <s v="Brampton"/>
  </r>
  <r>
    <s v="324-92-3863"/>
    <x v="0"/>
    <s v="Member"/>
    <s v="Male"/>
    <x v="1"/>
    <n v="20.89"/>
    <n v="2"/>
    <n v="23.536763000000001"/>
    <n v="47.073526000000001"/>
    <n v="5.293526"/>
    <x v="5"/>
    <d v="2021-02-05T00:00:00"/>
    <s v="Cash"/>
    <n v="9.8000000000000007"/>
    <s v="Toronto"/>
  </r>
  <r>
    <s v="593-08-5916"/>
    <x v="0"/>
    <s v="Normal"/>
    <s v="Female"/>
    <x v="5"/>
    <n v="15.5"/>
    <n v="1"/>
    <n v="17.333649999999999"/>
    <n v="17.333649999999999"/>
    <n v="1.8336499999999987"/>
    <x v="24"/>
    <d v="2021-03-19T00:00:00"/>
    <s v="Credit card"/>
    <n v="7.4"/>
    <s v="Toronto"/>
  </r>
  <r>
    <s v="364-34-2972"/>
    <x v="1"/>
    <s v="Member"/>
    <s v="Male"/>
    <x v="1"/>
    <n v="96.82"/>
    <n v="3"/>
    <n v="109.08709399999999"/>
    <n v="327.26128199999999"/>
    <n v="36.801282000000015"/>
    <x v="98"/>
    <d v="2021-03-30T00:00:00"/>
    <s v="Cash"/>
    <n v="6.7"/>
    <s v="Brampton"/>
  </r>
  <r>
    <s v="794-42-3736"/>
    <x v="2"/>
    <s v="Normal"/>
    <s v="Male"/>
    <x v="4"/>
    <n v="33.33"/>
    <n v="2"/>
    <n v="34.913174999999995"/>
    <n v="69.826349999999991"/>
    <n v="3.1663499999999942"/>
    <x v="43"/>
    <d v="2021-01-26T00:00:00"/>
    <s v="Credit card"/>
    <n v="6.4"/>
    <s v="Mississauga"/>
  </r>
  <r>
    <s v="172-42-8274"/>
    <x v="2"/>
    <s v="Normal"/>
    <s v="Female"/>
    <x v="1"/>
    <n v="38.270000000000003"/>
    <n v="2"/>
    <n v="43.118809000000006"/>
    <n v="86.237618000000012"/>
    <n v="9.6976180000000056"/>
    <x v="98"/>
    <d v="2021-03-02T00:00:00"/>
    <s v="Credit card"/>
    <n v="5.8"/>
    <s v="Mississauga"/>
  </r>
  <r>
    <s v="558-60-5016"/>
    <x v="0"/>
    <s v="Normal"/>
    <s v="Female"/>
    <x v="2"/>
    <n v="33.299999999999997"/>
    <n v="9"/>
    <n v="40.442849999999993"/>
    <n v="363.98564999999996"/>
    <n v="64.285649999999976"/>
    <x v="32"/>
    <d v="2021-03-04T00:00:00"/>
    <s v="Ewallet"/>
    <n v="7.2"/>
    <s v="Toronto"/>
  </r>
  <r>
    <s v="195-06-0432"/>
    <x v="0"/>
    <s v="Member"/>
    <s v="Male"/>
    <x v="2"/>
    <n v="81.010000000000005"/>
    <n v="3"/>
    <n v="98.386645000000001"/>
    <n v="295.15993500000002"/>
    <n v="52.129934999999989"/>
    <x v="78"/>
    <d v="2021-01-13T00:00:00"/>
    <s v="Credit card"/>
    <n v="9.3000000000000007"/>
    <s v="Etobicoke"/>
  </r>
  <r>
    <s v="605-03-2706"/>
    <x v="0"/>
    <s v="Normal"/>
    <s v="Female"/>
    <x v="0"/>
    <n v="15.8"/>
    <n v="3"/>
    <n v="17.359460000000002"/>
    <n v="52.07838000000001"/>
    <n v="4.6783800000000042"/>
    <x v="29"/>
    <d v="2021-03-25T00:00:00"/>
    <s v="Cash"/>
    <n v="9.5"/>
    <s v="Toronto"/>
  </r>
  <r>
    <s v="214-30-2776"/>
    <x v="2"/>
    <s v="Member"/>
    <s v="Female"/>
    <x v="1"/>
    <n v="34.49"/>
    <n v="5"/>
    <n v="38.859883000000004"/>
    <n v="194.29941500000001"/>
    <n v="21.849414999999993"/>
    <x v="11"/>
    <d v="2021-03-11T00:00:00"/>
    <s v="Credit card"/>
    <n v="9"/>
    <s v="Mississauga"/>
  </r>
  <r>
    <s v="746-04-1077"/>
    <x v="2"/>
    <s v="Member"/>
    <s v="Female"/>
    <x v="4"/>
    <n v="84.63"/>
    <n v="10"/>
    <n v="88.649924999999996"/>
    <n v="886.49924999999996"/>
    <n v="40.199250000000006"/>
    <x v="85"/>
    <d v="2021-01-01T00:00:00"/>
    <s v="Credit card"/>
    <n v="9"/>
    <s v="Toronto"/>
  </r>
  <r>
    <s v="448-34-8700"/>
    <x v="2"/>
    <s v="Member"/>
    <s v="Male"/>
    <x v="2"/>
    <n v="36.909999999999997"/>
    <n v="7"/>
    <n v="44.827194999999996"/>
    <n v="313.79036499999995"/>
    <n v="55.420364999999947"/>
    <x v="87"/>
    <d v="2021-02-10T00:00:00"/>
    <s v="Ewallet"/>
    <n v="6.7"/>
    <s v="Mississauga"/>
  </r>
  <r>
    <s v="452-04-8808"/>
    <x v="2"/>
    <s v="Normal"/>
    <s v="Male"/>
    <x v="1"/>
    <n v="87.08"/>
    <n v="7"/>
    <n v="98.113035999999994"/>
    <n v="686.79125199999999"/>
    <n v="77.23125200000004"/>
    <x v="45"/>
    <d v="2021-01-26T00:00:00"/>
    <s v="Cash"/>
    <n v="5.5"/>
    <s v="Toronto"/>
  </r>
  <r>
    <s v="531-56-4728"/>
    <x v="0"/>
    <s v="Normal"/>
    <s v="Male"/>
    <x v="2"/>
    <n v="80.08"/>
    <n v="3"/>
    <n v="97.257159999999999"/>
    <n v="291.77148"/>
    <n v="51.531479999999988"/>
    <x v="78"/>
    <d v="2021-02-11T00:00:00"/>
    <s v="Cash"/>
    <n v="5.4"/>
    <s v="Toronto"/>
  </r>
  <r>
    <s v="744-82-9138"/>
    <x v="1"/>
    <s v="Normal"/>
    <s v="Male"/>
    <x v="5"/>
    <n v="86.13"/>
    <n v="2"/>
    <n v="96.319178999999991"/>
    <n v="192.63835799999998"/>
    <n v="20.378357999999992"/>
    <x v="100"/>
    <d v="2021-02-07T00:00:00"/>
    <s v="Cash"/>
    <n v="8.1999999999999993"/>
    <s v="Brampton"/>
  </r>
  <r>
    <s v="883-69-1285"/>
    <x v="2"/>
    <s v="Member"/>
    <s v="Male"/>
    <x v="5"/>
    <n v="49.92"/>
    <n v="2"/>
    <n v="55.825536"/>
    <n v="111.651072"/>
    <n v="11.811071999999996"/>
    <x v="100"/>
    <d v="2021-03-06T00:00:00"/>
    <s v="Credit card"/>
    <n v="7"/>
    <s v="Mississauga"/>
  </r>
  <r>
    <s v="221-25-5073"/>
    <x v="0"/>
    <s v="Normal"/>
    <s v="Female"/>
    <x v="4"/>
    <n v="74.66"/>
    <n v="4"/>
    <n v="78.20635"/>
    <n v="312.8254"/>
    <n v="14.185400000000016"/>
    <x v="52"/>
    <d v="2021-03-04T00:00:00"/>
    <s v="Cash"/>
    <n v="8.5"/>
    <s v="Toronto"/>
  </r>
  <r>
    <s v="518-71-6847"/>
    <x v="2"/>
    <s v="Member"/>
    <s v="Male"/>
    <x v="4"/>
    <n v="26.6"/>
    <n v="6"/>
    <n v="27.863500000000002"/>
    <n v="167.18100000000001"/>
    <n v="7.5809999999999889"/>
    <x v="9"/>
    <d v="2021-02-26T00:00:00"/>
    <s v="Ewallet"/>
    <n v="4.9000000000000004"/>
    <s v="Mississauga"/>
  </r>
  <r>
    <s v="156-20-0370"/>
    <x v="2"/>
    <s v="Normal"/>
    <s v="Female"/>
    <x v="1"/>
    <n v="25.45"/>
    <n v="1"/>
    <n v="28.674515"/>
    <n v="28.674515"/>
    <n v="3.2245150000000002"/>
    <x v="5"/>
    <d v="2021-03-10T00:00:00"/>
    <s v="Credit card"/>
    <n v="5.0999999999999996"/>
    <s v="Mississauga"/>
  </r>
  <r>
    <s v="151-33-7434"/>
    <x v="2"/>
    <s v="Normal"/>
    <s v="Female"/>
    <x v="4"/>
    <n v="67.77"/>
    <n v="1"/>
    <n v="70.989075"/>
    <n v="70.989075"/>
    <n v="3.2190750000000037"/>
    <x v="52"/>
    <d v="2021-02-04T00:00:00"/>
    <s v="Credit card"/>
    <n v="6.5"/>
    <s v="Toronto"/>
  </r>
  <r>
    <s v="728-47-9078"/>
    <x v="1"/>
    <s v="Member"/>
    <s v="Male"/>
    <x v="4"/>
    <n v="59.59"/>
    <n v="4"/>
    <n v="62.420525000000005"/>
    <n v="249.68210000000002"/>
    <n v="11.322100000000006"/>
    <x v="68"/>
    <d v="2021-01-19T00:00:00"/>
    <s v="Cash"/>
    <n v="9.8000000000000007"/>
    <s v="Brampton"/>
  </r>
  <r>
    <s v="809-46-1866"/>
    <x v="0"/>
    <s v="Normal"/>
    <s v="Male"/>
    <x v="0"/>
    <n v="58.15"/>
    <n v="4"/>
    <n v="63.889404999999996"/>
    <n v="255.55761999999999"/>
    <n v="22.957619999999991"/>
    <x v="3"/>
    <d v="2021-01-23T00:00:00"/>
    <s v="Cash"/>
    <n v="8.4"/>
    <s v="Toronto"/>
  </r>
  <r>
    <s v="139-32-4183"/>
    <x v="0"/>
    <s v="Member"/>
    <s v="Female"/>
    <x v="3"/>
    <n v="97.48"/>
    <n v="9"/>
    <n v="115.40657200000001"/>
    <n v="1038.6591480000002"/>
    <n v="161.33914800000014"/>
    <x v="42"/>
    <d v="2021-03-14T00:00:00"/>
    <s v="Ewallet"/>
    <n v="7.4"/>
    <s v="Etobicoke"/>
  </r>
  <r>
    <s v="148-41-7930"/>
    <x v="1"/>
    <s v="Normal"/>
    <s v="Male"/>
    <x v="0"/>
    <n v="99.96"/>
    <n v="7"/>
    <n v="109.82605199999999"/>
    <n v="768.78236399999992"/>
    <n v="69.062364000000002"/>
    <x v="41"/>
    <d v="2021-01-23T00:00:00"/>
    <s v="Cash"/>
    <n v="6.1"/>
    <s v="Scarborough"/>
  </r>
  <r>
    <s v="189-40-5216"/>
    <x v="1"/>
    <s v="Normal"/>
    <s v="Male"/>
    <x v="1"/>
    <n v="96.37"/>
    <n v="7"/>
    <n v="108.58007900000001"/>
    <n v="760.06055300000003"/>
    <n v="85.470552999999995"/>
    <x v="1"/>
    <d v="2021-01-09T00:00:00"/>
    <s v="Cash"/>
    <n v="6"/>
    <s v="Scarborough"/>
  </r>
  <r>
    <s v="374-38-5555"/>
    <x v="2"/>
    <s v="Normal"/>
    <s v="Female"/>
    <x v="5"/>
    <n v="63.71"/>
    <n v="5"/>
    <n v="71.246893"/>
    <n v="356.234465"/>
    <n v="37.684464999999989"/>
    <x v="100"/>
    <d v="2021-02-07T00:00:00"/>
    <s v="Ewallet"/>
    <n v="8.5"/>
    <s v="Toronto"/>
  </r>
  <r>
    <s v="764-44-8999"/>
    <x v="2"/>
    <s v="Normal"/>
    <s v="Female"/>
    <x v="0"/>
    <n v="14.76"/>
    <n v="2"/>
    <n v="16.216812000000001"/>
    <n v="32.433624000000002"/>
    <n v="2.9136240000000022"/>
    <x v="29"/>
    <d v="2021-02-18T00:00:00"/>
    <s v="Ewallet"/>
    <n v="4.3"/>
    <s v="Toronto"/>
  </r>
  <r>
    <s v="552-44-5977"/>
    <x v="2"/>
    <s v="Member"/>
    <s v="Male"/>
    <x v="0"/>
    <n v="62"/>
    <n v="8"/>
    <n v="68.119399999999999"/>
    <n v="544.95519999999999"/>
    <n v="48.955199999999991"/>
    <x v="38"/>
    <d v="2021-01-03T00:00:00"/>
    <s v="Credit card"/>
    <n v="6.2"/>
    <s v="Toronto"/>
  </r>
  <r>
    <s v="267-62-7380"/>
    <x v="1"/>
    <s v="Member"/>
    <s v="Male"/>
    <x v="1"/>
    <n v="82.34"/>
    <n v="10"/>
    <n v="92.772478000000007"/>
    <n v="927.72478000000001"/>
    <n v="104.32477999999992"/>
    <x v="47"/>
    <d v="2021-03-29T00:00:00"/>
    <s v="Ewallet"/>
    <n v="4.3"/>
    <s v="Scarborough"/>
  </r>
  <r>
    <s v="430-53-4718"/>
    <x v="2"/>
    <s v="Member"/>
    <s v="Male"/>
    <x v="0"/>
    <n v="75.37"/>
    <n v="8"/>
    <n v="82.809019000000006"/>
    <n v="662.47215200000005"/>
    <n v="59.512152000000015"/>
    <x v="8"/>
    <d v="2021-01-28T00:00:00"/>
    <s v="Credit card"/>
    <n v="8.4"/>
    <s v="Toronto"/>
  </r>
  <r>
    <s v="886-18-2897"/>
    <x v="0"/>
    <s v="Normal"/>
    <s v="Female"/>
    <x v="4"/>
    <n v="56.56"/>
    <n v="5"/>
    <n v="59.246600000000001"/>
    <n v="296.233"/>
    <n v="13.432999999999993"/>
    <x v="132"/>
    <d v="2021-03-22T00:00:00"/>
    <s v="Credit card"/>
    <n v="4.5"/>
    <s v="Toronto"/>
  </r>
  <r>
    <s v="602-16-6955"/>
    <x v="2"/>
    <s v="Normal"/>
    <s v="Female"/>
    <x v="3"/>
    <n v="76.599999999999994"/>
    <n v="10"/>
    <n v="90.686739999999986"/>
    <n v="906.86739999999986"/>
    <n v="140.86739999999986"/>
    <x v="71"/>
    <d v="2021-01-24T00:00:00"/>
    <s v="Ewallet"/>
    <n v="6"/>
    <s v="Mississauga"/>
  </r>
  <r>
    <s v="745-74-0715"/>
    <x v="0"/>
    <s v="Normal"/>
    <s v="Male"/>
    <x v="1"/>
    <n v="58.03"/>
    <n v="2"/>
    <n v="65.382401000000002"/>
    <n v="130.764802"/>
    <n v="14.704802000000001"/>
    <x v="5"/>
    <d v="2021-03-10T00:00:00"/>
    <s v="Ewallet"/>
    <n v="8.8000000000000007"/>
    <s v="Toronto"/>
  </r>
  <r>
    <s v="690-01-6631"/>
    <x v="2"/>
    <s v="Normal"/>
    <s v="Male"/>
    <x v="5"/>
    <n v="17.489999999999998"/>
    <n v="10"/>
    <n v="19.559066999999999"/>
    <n v="195.59066999999999"/>
    <n v="20.690670000000011"/>
    <x v="27"/>
    <d v="2021-02-22T00:00:00"/>
    <s v="Ewallet"/>
    <n v="6.6"/>
    <s v="Mississauga"/>
  </r>
  <r>
    <s v="652-49-6720"/>
    <x v="1"/>
    <s v="Member"/>
    <s v="Female"/>
    <x v="1"/>
    <n v="60.95"/>
    <n v="1"/>
    <n v="68.672364999999999"/>
    <n v="68.672364999999999"/>
    <n v="7.7223649999999964"/>
    <x v="6"/>
    <d v="2021-02-18T00:00:00"/>
    <s v="Ewallet"/>
    <n v="5.9"/>
    <s v="Brampton"/>
  </r>
  <r>
    <s v="233-67-5758"/>
    <x v="1"/>
    <s v="Normal"/>
    <s v="Male"/>
    <x v="0"/>
    <n v="40.35"/>
    <n v="1"/>
    <n v="44.332545000000003"/>
    <n v="44.332545000000003"/>
    <n v="3.9825450000000018"/>
    <x v="20"/>
    <d v="2021-01-29T00:00:00"/>
    <s v="Ewallet"/>
    <n v="6.2"/>
    <s v="Scarborough"/>
  </r>
  <r>
    <s v="303-96-2227"/>
    <x v="2"/>
    <s v="Normal"/>
    <s v="Female"/>
    <x v="2"/>
    <n v="97.38"/>
    <n v="10"/>
    <n v="118.26800999999999"/>
    <n v="1182.6800999999998"/>
    <n v="208.88009999999986"/>
    <x v="137"/>
    <d v="2021-03-02T00:00:00"/>
    <s v="Ewallet"/>
    <n v="4.4000000000000004"/>
    <s v="Mississauga"/>
  </r>
  <r>
    <s v="727-02-1313"/>
    <x v="0"/>
    <s v="Member"/>
    <s v="Male"/>
    <x v="4"/>
    <n v="31.84"/>
    <n v="1"/>
    <n v="33.352400000000003"/>
    <n v="33.352400000000003"/>
    <n v="1.5124000000000031"/>
    <x v="34"/>
    <d v="2021-02-09T00:00:00"/>
    <s v="Cash"/>
    <n v="7.7"/>
    <s v="Toronto"/>
  </r>
  <r>
    <s v="347-56-2442"/>
    <x v="0"/>
    <s v="Normal"/>
    <s v="Male"/>
    <x v="2"/>
    <n v="65.819999999999993"/>
    <n v="1"/>
    <n v="79.938389999999998"/>
    <n v="79.938389999999998"/>
    <n v="14.118390000000005"/>
    <x v="69"/>
    <d v="2021-02-22T00:00:00"/>
    <s v="Cash"/>
    <n v="4.0999999999999996"/>
    <s v="Etobicoke"/>
  </r>
  <r>
    <s v="849-09-3807"/>
    <x v="0"/>
    <s v="Member"/>
    <s v="Female"/>
    <x v="5"/>
    <n v="88.34"/>
    <n v="7"/>
    <n v="98.790621999999999"/>
    <n v="691.53435400000001"/>
    <n v="73.154354000000012"/>
    <x v="109"/>
    <d v="2021-02-18T00:00:00"/>
    <s v="Cash"/>
    <n v="6.6"/>
    <s v="Toronto"/>
  </r>
  <r>
    <m/>
    <x v="3"/>
    <m/>
    <m/>
    <x v="6"/>
    <m/>
    <m/>
    <m/>
    <m/>
    <m/>
    <x v="147"/>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n v="74.69"/>
    <n v="7"/>
    <n v="82.061903000000001"/>
    <n v="574.43332099999998"/>
    <n v="51.603321000000051"/>
    <n v="9.8700000000000107E-2"/>
    <x v="0"/>
    <x v="0"/>
    <n v="9.1"/>
    <x v="0"/>
  </r>
  <r>
    <s v="226-31-3081"/>
    <x v="1"/>
    <x v="1"/>
    <x v="0"/>
    <x v="1"/>
    <n v="15.28"/>
    <n v="5"/>
    <n v="17.215975999999998"/>
    <n v="86.079879999999989"/>
    <n v="9.6798799999999972"/>
    <n v="0.12669999999999998"/>
    <x v="1"/>
    <x v="1"/>
    <n v="9.6"/>
    <x v="1"/>
  </r>
  <r>
    <s v="631-41-3108"/>
    <x v="0"/>
    <x v="1"/>
    <x v="1"/>
    <x v="2"/>
    <n v="46.33"/>
    <n v="7"/>
    <n v="56.267784999999996"/>
    <n v="393.87449499999997"/>
    <n v="69.564494999999965"/>
    <n v="0.21449999999999989"/>
    <x v="2"/>
    <x v="2"/>
    <n v="7.4"/>
    <x v="2"/>
  </r>
  <r>
    <s v="123-19-1176"/>
    <x v="0"/>
    <x v="0"/>
    <x v="1"/>
    <x v="0"/>
    <n v="58.22"/>
    <n v="8"/>
    <n v="63.966313999999997"/>
    <n v="511.73051199999998"/>
    <n v="45.970511999999985"/>
    <n v="9.8699999999999968E-2"/>
    <x v="3"/>
    <x v="0"/>
    <n v="8.4"/>
    <x v="2"/>
  </r>
  <r>
    <s v="373-73-7910"/>
    <x v="0"/>
    <x v="1"/>
    <x v="1"/>
    <x v="3"/>
    <n v="86.31"/>
    <n v="7"/>
    <n v="102.18240900000001"/>
    <n v="715.27686300000005"/>
    <n v="111.10686299999998"/>
    <n v="0.18389999999999992"/>
    <x v="4"/>
    <x v="0"/>
    <n v="5.3"/>
    <x v="0"/>
  </r>
  <r>
    <s v="699-14-3026"/>
    <x v="1"/>
    <x v="1"/>
    <x v="1"/>
    <x v="1"/>
    <n v="85.39"/>
    <n v="7"/>
    <n v="96.208912999999995"/>
    <n v="673.46239100000003"/>
    <n v="75.732391000000007"/>
    <n v="0.12670000000000001"/>
    <x v="5"/>
    <x v="0"/>
    <n v="4.0999999999999996"/>
    <x v="1"/>
  </r>
  <r>
    <s v="355-53-5943"/>
    <x v="0"/>
    <x v="0"/>
    <x v="0"/>
    <x v="1"/>
    <n v="68.84"/>
    <n v="6"/>
    <n v="77.562027999999998"/>
    <n v="465.37216799999999"/>
    <n v="52.332167999999967"/>
    <n v="0.12669999999999992"/>
    <x v="6"/>
    <x v="0"/>
    <n v="5.8"/>
    <x v="0"/>
  </r>
  <r>
    <s v="315-22-5665"/>
    <x v="1"/>
    <x v="1"/>
    <x v="0"/>
    <x v="2"/>
    <n v="73.56"/>
    <n v="10"/>
    <n v="89.338620000000006"/>
    <n v="893.38620000000003"/>
    <n v="157.78620000000001"/>
    <n v="0.2145"/>
    <x v="7"/>
    <x v="0"/>
    <n v="8"/>
    <x v="1"/>
  </r>
  <r>
    <s v="665-32-9167"/>
    <x v="0"/>
    <x v="0"/>
    <x v="0"/>
    <x v="0"/>
    <n v="36.26"/>
    <n v="2"/>
    <n v="39.838861999999999"/>
    <n v="79.677723999999998"/>
    <n v="7.1577240000000018"/>
    <n v="9.8700000000000024E-2"/>
    <x v="8"/>
    <x v="2"/>
    <n v="7.2"/>
    <x v="2"/>
  </r>
  <r>
    <s v="692-92-5582"/>
    <x v="2"/>
    <x v="0"/>
    <x v="0"/>
    <x v="4"/>
    <n v="54.84"/>
    <n v="3"/>
    <n v="57.444900000000004"/>
    <n v="172.3347"/>
    <n v="7.8146999999999878"/>
    <n v="4.7499999999999924E-2"/>
    <x v="9"/>
    <x v="2"/>
    <n v="5.9"/>
    <x v="3"/>
  </r>
  <r>
    <s v="351-62-0822"/>
    <x v="2"/>
    <x v="0"/>
    <x v="0"/>
    <x v="5"/>
    <n v="14.48"/>
    <n v="4"/>
    <n v="16.192983999999999"/>
    <n v="64.771935999999997"/>
    <n v="6.8519359999999949"/>
    <n v="0.11829999999999991"/>
    <x v="10"/>
    <x v="0"/>
    <n v="4.5"/>
    <x v="0"/>
  </r>
  <r>
    <s v="529-56-3974"/>
    <x v="2"/>
    <x v="0"/>
    <x v="1"/>
    <x v="1"/>
    <n v="25.51"/>
    <n v="4"/>
    <n v="28.742117"/>
    <n v="114.968468"/>
    <n v="12.928467999999995"/>
    <n v="0.12669999999999995"/>
    <x v="11"/>
    <x v="1"/>
    <n v="6.8"/>
    <x v="0"/>
  </r>
  <r>
    <s v="365-64-0515"/>
    <x v="0"/>
    <x v="1"/>
    <x v="0"/>
    <x v="1"/>
    <n v="46.95"/>
    <n v="5"/>
    <n v="52.898565000000005"/>
    <n v="264.49282500000004"/>
    <n v="29.742825000000039"/>
    <n v="0.12670000000000017"/>
    <x v="12"/>
    <x v="0"/>
    <n v="7.1"/>
    <x v="2"/>
  </r>
  <r>
    <s v="252-56-2699"/>
    <x v="0"/>
    <x v="1"/>
    <x v="1"/>
    <x v="4"/>
    <n v="43.19"/>
    <n v="10"/>
    <n v="45.241524999999996"/>
    <n v="452.41524999999996"/>
    <n v="20.51524999999998"/>
    <n v="4.7499999999999959E-2"/>
    <x v="13"/>
    <x v="0"/>
    <n v="8.1999999999999993"/>
    <x v="0"/>
  </r>
  <r>
    <s v="829-34-3910"/>
    <x v="0"/>
    <x v="1"/>
    <x v="0"/>
    <x v="0"/>
    <n v="71.38"/>
    <n v="10"/>
    <n v="78.425205999999989"/>
    <n v="784.25205999999991"/>
    <n v="70.45205999999996"/>
    <n v="9.8699999999999954E-2"/>
    <x v="14"/>
    <x v="1"/>
    <n v="5.7"/>
    <x v="0"/>
  </r>
  <r>
    <s v="299-46-1805"/>
    <x v="2"/>
    <x v="0"/>
    <x v="0"/>
    <x v="3"/>
    <n v="93.72"/>
    <n v="6"/>
    <n v="110.955108"/>
    <n v="665.73064799999997"/>
    <n v="103.41064800000004"/>
    <n v="0.18390000000000009"/>
    <x v="15"/>
    <x v="1"/>
    <n v="4.5"/>
    <x v="3"/>
  </r>
  <r>
    <s v="656-95-9349"/>
    <x v="0"/>
    <x v="0"/>
    <x v="0"/>
    <x v="0"/>
    <n v="68.930000000000007"/>
    <n v="7"/>
    <n v="75.733391000000012"/>
    <n v="530.13373700000011"/>
    <n v="47.623737000000062"/>
    <n v="9.8700000000000121E-2"/>
    <x v="16"/>
    <x v="2"/>
    <n v="4.5999999999999996"/>
    <x v="2"/>
  </r>
  <r>
    <s v="765-26-6951"/>
    <x v="0"/>
    <x v="1"/>
    <x v="1"/>
    <x v="3"/>
    <n v="72.61"/>
    <n v="6"/>
    <n v="85.962979000000004"/>
    <n v="515.777874"/>
    <n v="80.117874000000029"/>
    <n v="0.18390000000000009"/>
    <x v="17"/>
    <x v="2"/>
    <n v="6.9"/>
    <x v="0"/>
  </r>
  <r>
    <s v="329-62-1586"/>
    <x v="0"/>
    <x v="1"/>
    <x v="1"/>
    <x v="4"/>
    <n v="54.67"/>
    <n v="3"/>
    <n v="57.266825000000004"/>
    <n v="171.80047500000001"/>
    <n v="7.7904750000000149"/>
    <n v="4.7500000000000091E-2"/>
    <x v="18"/>
    <x v="2"/>
    <n v="8.6"/>
    <x v="2"/>
  </r>
  <r>
    <s v="319-50-3348"/>
    <x v="2"/>
    <x v="1"/>
    <x v="0"/>
    <x v="2"/>
    <n v="40.299999999999997"/>
    <n v="2"/>
    <n v="48.94435"/>
    <n v="97.8887"/>
    <n v="17.288700000000006"/>
    <n v="0.21450000000000008"/>
    <x v="16"/>
    <x v="0"/>
    <n v="4.4000000000000004"/>
    <x v="3"/>
  </r>
  <r>
    <s v="300-71-4605"/>
    <x v="1"/>
    <x v="0"/>
    <x v="1"/>
    <x v="1"/>
    <n v="86.04"/>
    <n v="5"/>
    <n v="96.941268000000008"/>
    <n v="484.70634000000007"/>
    <n v="54.506340000000023"/>
    <n v="0.12670000000000003"/>
    <x v="6"/>
    <x v="0"/>
    <n v="4.8"/>
    <x v="4"/>
  </r>
  <r>
    <s v="371-85-5789"/>
    <x v="2"/>
    <x v="1"/>
    <x v="1"/>
    <x v="0"/>
    <n v="87.98"/>
    <n v="3"/>
    <n v="96.663626000000008"/>
    <n v="289.99087800000001"/>
    <n v="26.050878000000012"/>
    <n v="9.8700000000000038E-2"/>
    <x v="19"/>
    <x v="0"/>
    <n v="5.0999999999999996"/>
    <x v="0"/>
  </r>
  <r>
    <s v="273-16-6619"/>
    <x v="2"/>
    <x v="1"/>
    <x v="1"/>
    <x v="2"/>
    <n v="33.200000000000003"/>
    <n v="2"/>
    <n v="40.321400000000004"/>
    <n v="80.642800000000008"/>
    <n v="14.242800000000003"/>
    <n v="0.21450000000000002"/>
    <x v="20"/>
    <x v="2"/>
    <n v="4.4000000000000004"/>
    <x v="0"/>
  </r>
  <r>
    <s v="636-48-8204"/>
    <x v="0"/>
    <x v="1"/>
    <x v="1"/>
    <x v="1"/>
    <n v="34.56"/>
    <n v="5"/>
    <n v="38.938752000000001"/>
    <n v="194.69376"/>
    <n v="21.893759999999986"/>
    <n v="0.12669999999999992"/>
    <x v="21"/>
    <x v="0"/>
    <n v="9.9"/>
    <x v="2"/>
  </r>
  <r>
    <s v="549-59-1358"/>
    <x v="0"/>
    <x v="0"/>
    <x v="1"/>
    <x v="3"/>
    <n v="88.63"/>
    <n v="3"/>
    <n v="104.929057"/>
    <n v="314.787171"/>
    <n v="48.897171000000014"/>
    <n v="0.18390000000000006"/>
    <x v="22"/>
    <x v="0"/>
    <n v="6"/>
    <x v="2"/>
  </r>
  <r>
    <s v="227-03-5010"/>
    <x v="0"/>
    <x v="0"/>
    <x v="0"/>
    <x v="2"/>
    <n v="52.59"/>
    <n v="8"/>
    <n v="63.870555000000003"/>
    <n v="510.96444000000002"/>
    <n v="90.244439999999997"/>
    <n v="0.21449999999999997"/>
    <x v="23"/>
    <x v="2"/>
    <n v="8.5"/>
    <x v="0"/>
  </r>
  <r>
    <s v="649-29-6775"/>
    <x v="2"/>
    <x v="1"/>
    <x v="1"/>
    <x v="5"/>
    <n v="33.520000000000003"/>
    <n v="1"/>
    <n v="37.485416000000001"/>
    <n v="37.485416000000001"/>
    <n v="3.9654159999999976"/>
    <n v="0.11829999999999992"/>
    <x v="4"/>
    <x v="1"/>
    <n v="6.7"/>
    <x v="0"/>
  </r>
  <r>
    <s v="189-17-4241"/>
    <x v="0"/>
    <x v="1"/>
    <x v="0"/>
    <x v="5"/>
    <n v="87.67"/>
    <n v="2"/>
    <n v="98.041360999999995"/>
    <n v="196.08272199999999"/>
    <n v="20.742721999999986"/>
    <n v="0.11829999999999992"/>
    <x v="24"/>
    <x v="2"/>
    <n v="7.7"/>
    <x v="0"/>
  </r>
  <r>
    <s v="145-94-9061"/>
    <x v="2"/>
    <x v="1"/>
    <x v="0"/>
    <x v="4"/>
    <n v="88.36"/>
    <n v="5"/>
    <n v="92.557100000000005"/>
    <n v="462.78550000000001"/>
    <n v="20.985500000000002"/>
    <n v="4.7500000000000001E-2"/>
    <x v="25"/>
    <x v="1"/>
    <n v="9.6"/>
    <x v="3"/>
  </r>
  <r>
    <s v="848-62-7243"/>
    <x v="0"/>
    <x v="1"/>
    <x v="1"/>
    <x v="0"/>
    <n v="24.89"/>
    <n v="9"/>
    <n v="27.346643"/>
    <n v="246.119787"/>
    <n v="22.109787000000011"/>
    <n v="9.8700000000000052E-2"/>
    <x v="20"/>
    <x v="1"/>
    <n v="7.4"/>
    <x v="0"/>
  </r>
  <r>
    <s v="871-79-8483"/>
    <x v="2"/>
    <x v="1"/>
    <x v="1"/>
    <x v="5"/>
    <n v="94.13"/>
    <n v="5"/>
    <n v="105.265579"/>
    <n v="526.32789500000001"/>
    <n v="55.677895000000035"/>
    <n v="0.11830000000000009"/>
    <x v="6"/>
    <x v="2"/>
    <n v="4.8"/>
    <x v="3"/>
  </r>
  <r>
    <s v="149-71-6266"/>
    <x v="2"/>
    <x v="0"/>
    <x v="1"/>
    <x v="3"/>
    <n v="78.069999999999993"/>
    <n v="9"/>
    <n v="92.427072999999993"/>
    <n v="831.84365699999989"/>
    <n v="129.21365700000001"/>
    <n v="0.18390000000000004"/>
    <x v="26"/>
    <x v="1"/>
    <n v="4.5"/>
    <x v="0"/>
  </r>
  <r>
    <s v="640-49-2076"/>
    <x v="2"/>
    <x v="1"/>
    <x v="1"/>
    <x v="3"/>
    <n v="83.78"/>
    <n v="8"/>
    <n v="99.187141999999994"/>
    <n v="793.49713599999995"/>
    <n v="123.25713599999995"/>
    <n v="0.18389999999999992"/>
    <x v="8"/>
    <x v="1"/>
    <n v="5.0999999999999996"/>
    <x v="3"/>
  </r>
  <r>
    <s v="595-11-5460"/>
    <x v="0"/>
    <x v="1"/>
    <x v="1"/>
    <x v="0"/>
    <n v="96.58"/>
    <n v="2"/>
    <n v="106.11244600000001"/>
    <n v="212.22489200000001"/>
    <n v="19.064892000000015"/>
    <n v="9.8700000000000079E-2"/>
    <x v="20"/>
    <x v="2"/>
    <n v="5.0999999999999996"/>
    <x v="2"/>
  </r>
  <r>
    <s v="183-56-6882"/>
    <x v="1"/>
    <x v="0"/>
    <x v="0"/>
    <x v="4"/>
    <n v="99.42"/>
    <n v="4"/>
    <n v="104.14245"/>
    <n v="416.56979999999999"/>
    <n v="18.88979999999998"/>
    <n v="4.7499999999999945E-2"/>
    <x v="10"/>
    <x v="0"/>
    <n v="7.5"/>
    <x v="4"/>
  </r>
  <r>
    <s v="232-16-2483"/>
    <x v="1"/>
    <x v="0"/>
    <x v="0"/>
    <x v="3"/>
    <n v="68.12"/>
    <n v="1"/>
    <n v="80.647268000000011"/>
    <n v="80.647268000000011"/>
    <n v="12.527268000000007"/>
    <n v="0.18390000000000009"/>
    <x v="27"/>
    <x v="0"/>
    <n v="6.8"/>
    <x v="4"/>
  </r>
  <r>
    <s v="129-29-8530"/>
    <x v="0"/>
    <x v="0"/>
    <x v="1"/>
    <x v="3"/>
    <n v="62.62"/>
    <n v="5"/>
    <n v="74.135818"/>
    <n v="370.67908999999997"/>
    <n v="57.579090000000008"/>
    <n v="0.18390000000000004"/>
    <x v="24"/>
    <x v="0"/>
    <n v="7"/>
    <x v="2"/>
  </r>
  <r>
    <s v="272-65-1806"/>
    <x v="0"/>
    <x v="1"/>
    <x v="0"/>
    <x v="1"/>
    <n v="60.88"/>
    <n v="9"/>
    <n v="68.593496000000002"/>
    <n v="617.34146399999997"/>
    <n v="69.421463999999901"/>
    <n v="0.12669999999999981"/>
    <x v="15"/>
    <x v="0"/>
    <n v="4.7"/>
    <x v="2"/>
  </r>
  <r>
    <s v="333-73-7901"/>
    <x v="1"/>
    <x v="1"/>
    <x v="0"/>
    <x v="0"/>
    <n v="54.92"/>
    <n v="8"/>
    <n v="60.340603999999999"/>
    <n v="482.72483199999999"/>
    <n v="43.364831999999979"/>
    <n v="9.8699999999999954E-2"/>
    <x v="28"/>
    <x v="0"/>
    <n v="7.6"/>
    <x v="4"/>
  </r>
  <r>
    <s v="777-82-7220"/>
    <x v="2"/>
    <x v="0"/>
    <x v="1"/>
    <x v="2"/>
    <n v="30.12"/>
    <n v="8"/>
    <n v="36.580739999999999"/>
    <n v="292.64591999999999"/>
    <n v="51.685919999999982"/>
    <n v="0.21449999999999991"/>
    <x v="2"/>
    <x v="1"/>
    <n v="7.7"/>
    <x v="3"/>
  </r>
  <r>
    <s v="280-35-5823"/>
    <x v="2"/>
    <x v="0"/>
    <x v="0"/>
    <x v="2"/>
    <n v="86.72"/>
    <n v="1"/>
    <n v="105.32144"/>
    <n v="105.32144"/>
    <n v="18.601439999999997"/>
    <n v="0.21449999999999997"/>
    <x v="29"/>
    <x v="0"/>
    <n v="7.9"/>
    <x v="3"/>
  </r>
  <r>
    <s v="554-53-8700"/>
    <x v="1"/>
    <x v="0"/>
    <x v="1"/>
    <x v="2"/>
    <n v="56.11"/>
    <n v="2"/>
    <n v="68.145595"/>
    <n v="136.29119"/>
    <n v="24.071190000000001"/>
    <n v="0.21450000000000002"/>
    <x v="30"/>
    <x v="1"/>
    <n v="6.3"/>
    <x v="1"/>
  </r>
  <r>
    <s v="354-25-5821"/>
    <x v="2"/>
    <x v="0"/>
    <x v="0"/>
    <x v="3"/>
    <n v="69.12"/>
    <n v="6"/>
    <n v="81.831168000000005"/>
    <n v="490.98700800000006"/>
    <n v="76.267008000000033"/>
    <n v="0.18390000000000006"/>
    <x v="4"/>
    <x v="1"/>
    <n v="5.6"/>
    <x v="3"/>
  </r>
  <r>
    <s v="228-96-1411"/>
    <x v="1"/>
    <x v="0"/>
    <x v="0"/>
    <x v="4"/>
    <n v="98.7"/>
    <n v="8"/>
    <n v="103.38825"/>
    <n v="827.10599999999999"/>
    <n v="37.505999999999972"/>
    <n v="4.7499999999999966E-2"/>
    <x v="31"/>
    <x v="1"/>
    <n v="7.6"/>
    <x v="1"/>
  </r>
  <r>
    <s v="617-15-4209"/>
    <x v="1"/>
    <x v="0"/>
    <x v="1"/>
    <x v="0"/>
    <n v="15.37"/>
    <n v="2"/>
    <n v="16.887018999999999"/>
    <n v="33.774037999999997"/>
    <n v="3.0340379999999989"/>
    <n v="9.8699999999999968E-2"/>
    <x v="32"/>
    <x v="1"/>
    <n v="7.2"/>
    <x v="1"/>
  </r>
  <r>
    <s v="132-32-9879"/>
    <x v="2"/>
    <x v="0"/>
    <x v="0"/>
    <x v="1"/>
    <n v="93.96"/>
    <n v="4"/>
    <n v="105.86473199999999"/>
    <n v="423.45892799999996"/>
    <n v="47.618927999999983"/>
    <n v="0.12669999999999995"/>
    <x v="11"/>
    <x v="1"/>
    <n v="9.5"/>
    <x v="0"/>
  </r>
  <r>
    <s v="370-41-7321"/>
    <x v="2"/>
    <x v="0"/>
    <x v="1"/>
    <x v="0"/>
    <n v="56.69"/>
    <n v="9"/>
    <n v="62.285302999999999"/>
    <n v="560.56772699999999"/>
    <n v="50.357727000000011"/>
    <n v="9.8700000000000024E-2"/>
    <x v="33"/>
    <x v="2"/>
    <n v="8.4"/>
    <x v="0"/>
  </r>
  <r>
    <s v="727-46-3608"/>
    <x v="2"/>
    <x v="0"/>
    <x v="0"/>
    <x v="4"/>
    <n v="20.010000000000002"/>
    <n v="9"/>
    <n v="20.960475000000002"/>
    <n v="188.64427500000002"/>
    <n v="8.5542750000000183"/>
    <n v="4.7500000000000098E-2"/>
    <x v="10"/>
    <x v="0"/>
    <n v="4.0999999999999996"/>
    <x v="3"/>
  </r>
  <r>
    <s v="669-54-1719"/>
    <x v="2"/>
    <x v="0"/>
    <x v="1"/>
    <x v="1"/>
    <n v="18.93"/>
    <n v="6"/>
    <n v="21.328430999999998"/>
    <n v="127.970586"/>
    <n v="14.390585999999999"/>
    <n v="0.12669999999999998"/>
    <x v="34"/>
    <x v="2"/>
    <n v="8.1"/>
    <x v="3"/>
  </r>
  <r>
    <s v="574-22-5561"/>
    <x v="1"/>
    <x v="0"/>
    <x v="0"/>
    <x v="5"/>
    <n v="82.63"/>
    <n v="10"/>
    <n v="92.405128999999988"/>
    <n v="924.05128999999988"/>
    <n v="97.751289999999926"/>
    <n v="0.11829999999999992"/>
    <x v="35"/>
    <x v="0"/>
    <n v="7.9"/>
    <x v="1"/>
  </r>
  <r>
    <s v="326-78-5178"/>
    <x v="1"/>
    <x v="0"/>
    <x v="1"/>
    <x v="4"/>
    <n v="91.4"/>
    <n v="7"/>
    <n v="95.741500000000002"/>
    <n v="670.19050000000004"/>
    <n v="30.390499999999975"/>
    <n v="4.7499999999999952E-2"/>
    <x v="36"/>
    <x v="1"/>
    <n v="9.5"/>
    <x v="4"/>
  </r>
  <r>
    <s v="162-48-8011"/>
    <x v="0"/>
    <x v="0"/>
    <x v="0"/>
    <x v="4"/>
    <n v="44.59"/>
    <n v="5"/>
    <n v="46.708025000000006"/>
    <n v="233.54012500000005"/>
    <n v="10.590125000000029"/>
    <n v="4.7500000000000125E-2"/>
    <x v="34"/>
    <x v="1"/>
    <n v="8.5"/>
    <x v="0"/>
  </r>
  <r>
    <s v="616-24-2851"/>
    <x v="2"/>
    <x v="0"/>
    <x v="0"/>
    <x v="5"/>
    <n v="17.87"/>
    <n v="4"/>
    <n v="19.984021000000002"/>
    <n v="79.936084000000008"/>
    <n v="8.4560840000000042"/>
    <n v="0.11830000000000006"/>
    <x v="23"/>
    <x v="0"/>
    <n v="6.5"/>
    <x v="3"/>
  </r>
  <r>
    <s v="778-71-5554"/>
    <x v="1"/>
    <x v="0"/>
    <x v="1"/>
    <x v="5"/>
    <n v="15.43"/>
    <n v="1"/>
    <n v="17.255368999999998"/>
    <n v="17.255368999999998"/>
    <n v="1.8253689999999985"/>
    <n v="0.11829999999999991"/>
    <x v="25"/>
    <x v="2"/>
    <n v="6.1"/>
    <x v="4"/>
  </r>
  <r>
    <s v="242-55-6721"/>
    <x v="2"/>
    <x v="1"/>
    <x v="1"/>
    <x v="2"/>
    <n v="16.16"/>
    <n v="2"/>
    <n v="19.62632"/>
    <n v="39.25264"/>
    <n v="6.9326399999999992"/>
    <n v="0.21449999999999997"/>
    <x v="37"/>
    <x v="0"/>
    <n v="6.5"/>
    <x v="3"/>
  </r>
  <r>
    <s v="399-46-5918"/>
    <x v="1"/>
    <x v="1"/>
    <x v="0"/>
    <x v="1"/>
    <n v="85.98"/>
    <n v="8"/>
    <n v="96.873666"/>
    <n v="774.989328"/>
    <n v="87.149327999999969"/>
    <n v="0.12669999999999995"/>
    <x v="38"/>
    <x v="1"/>
    <n v="8.1999999999999993"/>
    <x v="4"/>
  </r>
  <r>
    <s v="106-35-6779"/>
    <x v="0"/>
    <x v="0"/>
    <x v="1"/>
    <x v="2"/>
    <n v="44.34"/>
    <n v="2"/>
    <n v="53.850930000000005"/>
    <n v="107.70186000000001"/>
    <n v="19.021860000000004"/>
    <n v="0.21450000000000002"/>
    <x v="39"/>
    <x v="1"/>
    <n v="5.8"/>
    <x v="0"/>
  </r>
  <r>
    <s v="635-40-6220"/>
    <x v="0"/>
    <x v="1"/>
    <x v="1"/>
    <x v="0"/>
    <n v="89.6"/>
    <n v="8"/>
    <n v="98.443519999999992"/>
    <n v="787.54815999999994"/>
    <n v="70.748159999999984"/>
    <n v="9.8699999999999982E-2"/>
    <x v="13"/>
    <x v="0"/>
    <n v="6.6"/>
    <x v="0"/>
  </r>
  <r>
    <s v="817-48-8732"/>
    <x v="0"/>
    <x v="0"/>
    <x v="0"/>
    <x v="2"/>
    <n v="72.349999999999994"/>
    <n v="10"/>
    <n v="87.869074999999995"/>
    <n v="878.69074999999998"/>
    <n v="155.19074999999998"/>
    <n v="0.21449999999999997"/>
    <x v="40"/>
    <x v="1"/>
    <n v="5.4"/>
    <x v="2"/>
  </r>
  <r>
    <s v="120-06-4233"/>
    <x v="1"/>
    <x v="1"/>
    <x v="1"/>
    <x v="1"/>
    <n v="30.61"/>
    <n v="6"/>
    <n v="34.488287"/>
    <n v="206.929722"/>
    <n v="23.269722000000002"/>
    <n v="0.12670000000000001"/>
    <x v="41"/>
    <x v="1"/>
    <n v="9.3000000000000007"/>
    <x v="4"/>
  </r>
  <r>
    <s v="285-68-5083"/>
    <x v="1"/>
    <x v="0"/>
    <x v="0"/>
    <x v="3"/>
    <n v="24.74"/>
    <n v="3"/>
    <n v="29.289686"/>
    <n v="87.869057999999995"/>
    <n v="13.649057999999997"/>
    <n v="0.18389999999999995"/>
    <x v="42"/>
    <x v="2"/>
    <n v="10"/>
    <x v="1"/>
  </r>
  <r>
    <s v="803-83-5989"/>
    <x v="1"/>
    <x v="1"/>
    <x v="1"/>
    <x v="2"/>
    <n v="55.73"/>
    <n v="6"/>
    <n v="67.684084999999996"/>
    <n v="406.10451"/>
    <n v="71.724510000000009"/>
    <n v="0.21450000000000002"/>
    <x v="7"/>
    <x v="0"/>
    <n v="7"/>
    <x v="1"/>
  </r>
  <r>
    <s v="347-34-2234"/>
    <x v="2"/>
    <x v="0"/>
    <x v="0"/>
    <x v="3"/>
    <n v="55.07"/>
    <n v="9"/>
    <n v="65.197372999999999"/>
    <n v="586.77635699999996"/>
    <n v="91.146356999999966"/>
    <n v="0.18389999999999992"/>
    <x v="36"/>
    <x v="0"/>
    <n v="10"/>
    <x v="3"/>
  </r>
  <r>
    <s v="199-75-8169"/>
    <x v="0"/>
    <x v="0"/>
    <x v="1"/>
    <x v="3"/>
    <n v="15.81"/>
    <n v="10"/>
    <n v="18.717459000000002"/>
    <n v="187.17459000000002"/>
    <n v="29.074590000000029"/>
    <n v="0.1839000000000002"/>
    <x v="43"/>
    <x v="2"/>
    <n v="8.6"/>
    <x v="2"/>
  </r>
  <r>
    <s v="853-23-2453"/>
    <x v="2"/>
    <x v="0"/>
    <x v="1"/>
    <x v="0"/>
    <n v="75.739999999999995"/>
    <n v="4"/>
    <n v="83.215537999999995"/>
    <n v="332.86215199999998"/>
    <n v="29.902152000000001"/>
    <n v="9.870000000000001E-2"/>
    <x v="44"/>
    <x v="1"/>
    <n v="7.6"/>
    <x v="3"/>
  </r>
  <r>
    <s v="877-22-3308"/>
    <x v="0"/>
    <x v="0"/>
    <x v="1"/>
    <x v="0"/>
    <n v="15.87"/>
    <n v="10"/>
    <n v="17.436368999999999"/>
    <n v="174.36368999999999"/>
    <n v="15.663690000000003"/>
    <n v="9.8700000000000024E-2"/>
    <x v="45"/>
    <x v="1"/>
    <n v="5.8"/>
    <x v="2"/>
  </r>
  <r>
    <s v="838-78-4295"/>
    <x v="1"/>
    <x v="1"/>
    <x v="0"/>
    <x v="0"/>
    <n v="33.47"/>
    <n v="2"/>
    <n v="36.773488999999998"/>
    <n v="73.546977999999996"/>
    <n v="6.606977999999998"/>
    <n v="9.8699999999999968E-2"/>
    <x v="34"/>
    <x v="0"/>
    <n v="6.7"/>
    <x v="1"/>
  </r>
  <r>
    <s v="109-28-2512"/>
    <x v="2"/>
    <x v="0"/>
    <x v="0"/>
    <x v="5"/>
    <n v="97.61"/>
    <n v="6"/>
    <n v="109.157263"/>
    <n v="654.943578"/>
    <n v="69.283578000000034"/>
    <n v="0.11830000000000006"/>
    <x v="27"/>
    <x v="0"/>
    <n v="9.9"/>
    <x v="3"/>
  </r>
  <r>
    <s v="232-11-3025"/>
    <x v="0"/>
    <x v="1"/>
    <x v="1"/>
    <x v="3"/>
    <n v="78.77"/>
    <n v="10"/>
    <n v="93.255803"/>
    <n v="932.55803000000003"/>
    <n v="144.8580300000001"/>
    <n v="0.18390000000000015"/>
    <x v="46"/>
    <x v="1"/>
    <n v="6.4"/>
    <x v="0"/>
  </r>
  <r>
    <s v="382-03-4532"/>
    <x v="0"/>
    <x v="0"/>
    <x v="0"/>
    <x v="0"/>
    <n v="18.329999999999998"/>
    <n v="1"/>
    <n v="20.139170999999997"/>
    <n v="20.139170999999997"/>
    <n v="1.8091709999999992"/>
    <n v="9.8699999999999968E-2"/>
    <x v="30"/>
    <x v="1"/>
    <n v="4.3"/>
    <x v="0"/>
  </r>
  <r>
    <s v="393-65-2792"/>
    <x v="1"/>
    <x v="1"/>
    <x v="1"/>
    <x v="4"/>
    <n v="89.48"/>
    <n v="10"/>
    <n v="93.7303"/>
    <n v="937.303"/>
    <n v="42.502999999999929"/>
    <n v="4.7499999999999917E-2"/>
    <x v="47"/>
    <x v="2"/>
    <n v="9.6"/>
    <x v="4"/>
  </r>
  <r>
    <s v="796-12-2025"/>
    <x v="1"/>
    <x v="1"/>
    <x v="1"/>
    <x v="5"/>
    <n v="62.12"/>
    <n v="10"/>
    <n v="69.468795999999998"/>
    <n v="694.68795999999998"/>
    <n v="73.487960000000044"/>
    <n v="0.11830000000000009"/>
    <x v="48"/>
    <x v="1"/>
    <n v="5.9"/>
    <x v="4"/>
  </r>
  <r>
    <s v="510-95-6347"/>
    <x v="2"/>
    <x v="0"/>
    <x v="0"/>
    <x v="4"/>
    <n v="48.52"/>
    <n v="3"/>
    <n v="50.8247"/>
    <n v="152.47409999999999"/>
    <n v="6.9140999999999906"/>
    <n v="4.7499999999999931E-2"/>
    <x v="19"/>
    <x v="0"/>
    <n v="4"/>
    <x v="3"/>
  </r>
  <r>
    <s v="841-35-6630"/>
    <x v="1"/>
    <x v="1"/>
    <x v="0"/>
    <x v="1"/>
    <n v="75.91"/>
    <n v="6"/>
    <n v="85.527796999999993"/>
    <n v="513.16678200000001"/>
    <n v="57.706782000000032"/>
    <n v="0.12670000000000009"/>
    <x v="11"/>
    <x v="1"/>
    <n v="8.6999999999999993"/>
    <x v="1"/>
  </r>
  <r>
    <s v="287-21-9091"/>
    <x v="0"/>
    <x v="1"/>
    <x v="1"/>
    <x v="2"/>
    <n v="74.67"/>
    <n v="9"/>
    <n v="90.686715000000007"/>
    <n v="816.1804350000001"/>
    <n v="144.15043500000013"/>
    <n v="0.21450000000000019"/>
    <x v="49"/>
    <x v="0"/>
    <n v="9.4"/>
    <x v="2"/>
  </r>
  <r>
    <s v="732-94-0499"/>
    <x v="1"/>
    <x v="1"/>
    <x v="0"/>
    <x v="1"/>
    <n v="41.65"/>
    <n v="10"/>
    <n v="46.927054999999996"/>
    <n v="469.27054999999996"/>
    <n v="52.770549999999957"/>
    <n v="0.1266999999999999"/>
    <x v="50"/>
    <x v="2"/>
    <n v="5.4"/>
    <x v="1"/>
  </r>
  <r>
    <s v="263-10-3913"/>
    <x v="1"/>
    <x v="0"/>
    <x v="1"/>
    <x v="5"/>
    <n v="49.04"/>
    <n v="9"/>
    <n v="54.841431999999998"/>
    <n v="493.57288799999998"/>
    <n v="52.212887999999964"/>
    <n v="0.11829999999999992"/>
    <x v="51"/>
    <x v="2"/>
    <n v="8.6"/>
    <x v="4"/>
  </r>
  <r>
    <s v="381-20-0914"/>
    <x v="0"/>
    <x v="0"/>
    <x v="0"/>
    <x v="5"/>
    <n v="20.010000000000002"/>
    <n v="9"/>
    <n v="22.377183000000002"/>
    <n v="201.39464700000002"/>
    <n v="21.304647000000017"/>
    <n v="0.11830000000000009"/>
    <x v="52"/>
    <x v="2"/>
    <n v="5.7"/>
    <x v="2"/>
  </r>
  <r>
    <s v="829-49-1914"/>
    <x v="1"/>
    <x v="0"/>
    <x v="0"/>
    <x v="4"/>
    <n v="78.31"/>
    <n v="10"/>
    <n v="82.029724999999999"/>
    <n v="820.29724999999996"/>
    <n v="37.19724999999994"/>
    <n v="4.7499999999999924E-2"/>
    <x v="19"/>
    <x v="0"/>
    <n v="6.6"/>
    <x v="1"/>
  </r>
  <r>
    <s v="756-01-7507"/>
    <x v="1"/>
    <x v="1"/>
    <x v="0"/>
    <x v="0"/>
    <n v="20.38"/>
    <n v="5"/>
    <n v="22.391506"/>
    <n v="111.95752999999999"/>
    <n v="10.05753"/>
    <n v="9.870000000000001E-2"/>
    <x v="49"/>
    <x v="1"/>
    <n v="6"/>
    <x v="1"/>
  </r>
  <r>
    <s v="870-72-4431"/>
    <x v="1"/>
    <x v="1"/>
    <x v="0"/>
    <x v="0"/>
    <n v="99.19"/>
    <n v="6"/>
    <n v="108.980053"/>
    <n v="653.88031799999999"/>
    <n v="58.740318000000002"/>
    <n v="9.870000000000001E-2"/>
    <x v="18"/>
    <x v="2"/>
    <n v="5.5"/>
    <x v="4"/>
  </r>
  <r>
    <s v="847-38-7188"/>
    <x v="2"/>
    <x v="1"/>
    <x v="0"/>
    <x v="4"/>
    <n v="96.68"/>
    <n v="3"/>
    <n v="101.2723"/>
    <n v="303.81690000000003"/>
    <n v="13.776900000000012"/>
    <n v="4.7500000000000035E-2"/>
    <x v="53"/>
    <x v="0"/>
    <n v="6.4"/>
    <x v="3"/>
  </r>
  <r>
    <s v="480-63-2856"/>
    <x v="1"/>
    <x v="1"/>
    <x v="1"/>
    <x v="4"/>
    <n v="19.25"/>
    <n v="8"/>
    <n v="20.164375"/>
    <n v="161.315"/>
    <n v="7.3149999999999977"/>
    <n v="4.7499999999999987E-2"/>
    <x v="54"/>
    <x v="0"/>
    <n v="6.6"/>
    <x v="4"/>
  </r>
  <r>
    <s v="787-56-0757"/>
    <x v="1"/>
    <x v="0"/>
    <x v="0"/>
    <x v="4"/>
    <n v="80.36"/>
    <n v="4"/>
    <n v="84.177099999999996"/>
    <n v="336.70839999999998"/>
    <n v="15.268399999999986"/>
    <n v="4.7499999999999952E-2"/>
    <x v="55"/>
    <x v="2"/>
    <n v="8.3000000000000007"/>
    <x v="4"/>
  </r>
  <r>
    <s v="360-39-5055"/>
    <x v="1"/>
    <x v="0"/>
    <x v="1"/>
    <x v="3"/>
    <n v="48.91"/>
    <n v="5"/>
    <n v="57.904548999999996"/>
    <n v="289.52274499999999"/>
    <n v="44.972745000000003"/>
    <n v="0.18390000000000004"/>
    <x v="11"/>
    <x v="1"/>
    <n v="6.6"/>
    <x v="1"/>
  </r>
  <r>
    <s v="730-50-9884"/>
    <x v="1"/>
    <x v="1"/>
    <x v="0"/>
    <x v="3"/>
    <n v="83.06"/>
    <n v="7"/>
    <n v="98.334733999999997"/>
    <n v="688.34313799999995"/>
    <n v="106.92313799999988"/>
    <n v="0.18389999999999976"/>
    <x v="19"/>
    <x v="0"/>
    <n v="4"/>
    <x v="1"/>
  </r>
  <r>
    <s v="362-58-8315"/>
    <x v="1"/>
    <x v="1"/>
    <x v="1"/>
    <x v="5"/>
    <n v="76.52"/>
    <n v="5"/>
    <n v="85.572316000000001"/>
    <n v="427.86158"/>
    <n v="45.261580000000038"/>
    <n v="0.11830000000000011"/>
    <x v="5"/>
    <x v="1"/>
    <n v="9.9"/>
    <x v="4"/>
  </r>
  <r>
    <s v="633-44-8566"/>
    <x v="0"/>
    <x v="0"/>
    <x v="1"/>
    <x v="4"/>
    <n v="49.38"/>
    <n v="7"/>
    <n v="51.725550000000005"/>
    <n v="362.07885000000005"/>
    <n v="16.41885000000002"/>
    <n v="4.7500000000000056E-2"/>
    <x v="39"/>
    <x v="2"/>
    <n v="7.3"/>
    <x v="2"/>
  </r>
  <r>
    <s v="504-35-8843"/>
    <x v="0"/>
    <x v="1"/>
    <x v="1"/>
    <x v="3"/>
    <n v="42.47"/>
    <n v="1"/>
    <n v="50.280232999999996"/>
    <n v="50.280232999999996"/>
    <n v="7.8102329999999967"/>
    <n v="0.18389999999999992"/>
    <x v="56"/>
    <x v="1"/>
    <n v="5.7"/>
    <x v="2"/>
  </r>
  <r>
    <s v="318-68-5053"/>
    <x v="2"/>
    <x v="1"/>
    <x v="0"/>
    <x v="0"/>
    <n v="76.989999999999995"/>
    <n v="6"/>
    <n v="84.588912999999991"/>
    <n v="507.53347799999995"/>
    <n v="45.593478000000005"/>
    <n v="9.8700000000000024E-2"/>
    <x v="33"/>
    <x v="1"/>
    <n v="6.1"/>
    <x v="0"/>
  </r>
  <r>
    <s v="565-80-5980"/>
    <x v="1"/>
    <x v="0"/>
    <x v="0"/>
    <x v="2"/>
    <n v="47.38"/>
    <n v="4"/>
    <n v="57.543010000000002"/>
    <n v="230.17204000000001"/>
    <n v="40.65204"/>
    <n v="0.2145"/>
    <x v="54"/>
    <x v="1"/>
    <n v="7.1"/>
    <x v="4"/>
  </r>
  <r>
    <s v="225-32-0908"/>
    <x v="1"/>
    <x v="1"/>
    <x v="0"/>
    <x v="3"/>
    <n v="44.86"/>
    <n v="10"/>
    <n v="53.109753999999995"/>
    <n v="531.09753999999998"/>
    <n v="82.497539999999958"/>
    <n v="0.1838999999999999"/>
    <x v="53"/>
    <x v="0"/>
    <n v="8.1999999999999993"/>
    <x v="1"/>
  </r>
  <r>
    <s v="873-51-0671"/>
    <x v="0"/>
    <x v="0"/>
    <x v="0"/>
    <x v="3"/>
    <n v="21.98"/>
    <n v="7"/>
    <n v="26.022122"/>
    <n v="182.154854"/>
    <n v="28.294853999999987"/>
    <n v="0.1838999999999999"/>
    <x v="8"/>
    <x v="0"/>
    <n v="5.0999999999999996"/>
    <x v="0"/>
  </r>
  <r>
    <s v="152-08-9985"/>
    <x v="2"/>
    <x v="0"/>
    <x v="1"/>
    <x v="0"/>
    <n v="64.36"/>
    <n v="9"/>
    <n v="70.712332000000004"/>
    <n v="636.41098800000009"/>
    <n v="57.170988000000079"/>
    <n v="9.8700000000000135E-2"/>
    <x v="41"/>
    <x v="2"/>
    <n v="8.6"/>
    <x v="0"/>
  </r>
  <r>
    <s v="512-91-0811"/>
    <x v="1"/>
    <x v="1"/>
    <x v="1"/>
    <x v="0"/>
    <n v="89.75"/>
    <n v="1"/>
    <n v="98.608324999999994"/>
    <n v="98.608324999999994"/>
    <n v="8.8583249999999936"/>
    <n v="9.8699999999999927E-2"/>
    <x v="10"/>
    <x v="2"/>
    <n v="6.6"/>
    <x v="1"/>
  </r>
  <r>
    <s v="594-34-4444"/>
    <x v="0"/>
    <x v="1"/>
    <x v="1"/>
    <x v="1"/>
    <n v="97.16"/>
    <n v="1"/>
    <n v="109.47017199999999"/>
    <n v="109.47017199999999"/>
    <n v="12.310171999999994"/>
    <n v="0.12669999999999995"/>
    <x v="1"/>
    <x v="0"/>
    <n v="7.2"/>
    <x v="0"/>
  </r>
  <r>
    <s v="766-85-7061"/>
    <x v="2"/>
    <x v="1"/>
    <x v="1"/>
    <x v="0"/>
    <n v="87.87"/>
    <n v="10"/>
    <n v="96.542769000000007"/>
    <n v="965.4276900000001"/>
    <n v="86.727690000000052"/>
    <n v="9.8700000000000052E-2"/>
    <x v="14"/>
    <x v="0"/>
    <n v="5.0999999999999996"/>
    <x v="0"/>
  </r>
  <r>
    <s v="871-39-9221"/>
    <x v="1"/>
    <x v="1"/>
    <x v="0"/>
    <x v="1"/>
    <n v="12.45"/>
    <n v="6"/>
    <n v="14.027415"/>
    <n v="84.164490000000001"/>
    <n v="9.4644900000000121"/>
    <n v="0.12670000000000017"/>
    <x v="57"/>
    <x v="1"/>
    <n v="4.0999999999999996"/>
    <x v="1"/>
  </r>
  <r>
    <s v="865-92-6136"/>
    <x v="0"/>
    <x v="1"/>
    <x v="1"/>
    <x v="4"/>
    <n v="52.75"/>
    <n v="3"/>
    <n v="55.255625000000002"/>
    <n v="165.766875"/>
    <n v="7.5168749999999989"/>
    <n v="4.7499999999999994E-2"/>
    <x v="28"/>
    <x v="0"/>
    <n v="9.3000000000000007"/>
    <x v="0"/>
  </r>
  <r>
    <s v="733-01-9107"/>
    <x v="2"/>
    <x v="1"/>
    <x v="1"/>
    <x v="2"/>
    <n v="82.7"/>
    <n v="6"/>
    <n v="100.43915"/>
    <n v="602.63490000000002"/>
    <n v="106.43489999999997"/>
    <n v="0.21449999999999991"/>
    <x v="19"/>
    <x v="1"/>
    <n v="7.4"/>
    <x v="0"/>
  </r>
  <r>
    <s v="163-56-7055"/>
    <x v="1"/>
    <x v="0"/>
    <x v="1"/>
    <x v="5"/>
    <n v="48.71"/>
    <n v="1"/>
    <n v="54.472393000000004"/>
    <n v="54.472393000000004"/>
    <n v="5.762393000000003"/>
    <n v="0.11830000000000006"/>
    <x v="58"/>
    <x v="1"/>
    <n v="4.0999999999999996"/>
    <x v="1"/>
  </r>
  <r>
    <s v="189-98-2939"/>
    <x v="1"/>
    <x v="1"/>
    <x v="1"/>
    <x v="5"/>
    <n v="78.55"/>
    <n v="9"/>
    <n v="87.842465000000004"/>
    <n v="790.58218499999998"/>
    <n v="83.63218500000005"/>
    <n v="0.11830000000000009"/>
    <x v="59"/>
    <x v="1"/>
    <n v="7.2"/>
    <x v="4"/>
  </r>
  <r>
    <s v="551-21-3069"/>
    <x v="1"/>
    <x v="1"/>
    <x v="0"/>
    <x v="1"/>
    <n v="23.07"/>
    <n v="9"/>
    <n v="25.992969000000002"/>
    <n v="233.93672100000003"/>
    <n v="26.306721000000039"/>
    <n v="0.1267000000000002"/>
    <x v="60"/>
    <x v="1"/>
    <n v="4.9000000000000004"/>
    <x v="1"/>
  </r>
  <r>
    <s v="212-62-1842"/>
    <x v="0"/>
    <x v="1"/>
    <x v="1"/>
    <x v="4"/>
    <n v="58.26"/>
    <n v="6"/>
    <n v="61.027349999999998"/>
    <n v="366.16409999999996"/>
    <n v="16.60409999999996"/>
    <n v="4.7499999999999883E-2"/>
    <x v="61"/>
    <x v="1"/>
    <n v="9.9"/>
    <x v="2"/>
  </r>
  <r>
    <s v="716-39-1409"/>
    <x v="2"/>
    <x v="1"/>
    <x v="1"/>
    <x v="0"/>
    <n v="30.35"/>
    <n v="7"/>
    <n v="33.345545000000001"/>
    <n v="233.418815"/>
    <n v="20.968814999999978"/>
    <n v="9.8699999999999885E-2"/>
    <x v="35"/>
    <x v="1"/>
    <n v="8"/>
    <x v="0"/>
  </r>
  <r>
    <s v="704-48-3927"/>
    <x v="0"/>
    <x v="0"/>
    <x v="1"/>
    <x v="1"/>
    <n v="88.67"/>
    <n v="10"/>
    <n v="99.904488999999998"/>
    <n v="999.04489000000001"/>
    <n v="112.34488999999996"/>
    <n v="0.12669999999999995"/>
    <x v="52"/>
    <x v="0"/>
    <n v="7.3"/>
    <x v="2"/>
  </r>
  <r>
    <s v="628-34-3388"/>
    <x v="1"/>
    <x v="1"/>
    <x v="1"/>
    <x v="5"/>
    <n v="27.38"/>
    <n v="6"/>
    <n v="30.619053999999998"/>
    <n v="183.71432399999998"/>
    <n v="19.434323999999975"/>
    <n v="0.11829999999999985"/>
    <x v="0"/>
    <x v="2"/>
    <n v="7.9"/>
    <x v="1"/>
  </r>
  <r>
    <s v="630-74-5166"/>
    <x v="0"/>
    <x v="1"/>
    <x v="1"/>
    <x v="3"/>
    <n v="62.13"/>
    <n v="6"/>
    <n v="73.555706999999998"/>
    <n v="441.33424200000002"/>
    <n v="68.554241999999988"/>
    <n v="0.18389999999999995"/>
    <x v="23"/>
    <x v="1"/>
    <n v="7.4"/>
    <x v="2"/>
  </r>
  <r>
    <s v="588-01-7461"/>
    <x v="1"/>
    <x v="1"/>
    <x v="0"/>
    <x v="4"/>
    <n v="33.979999999999997"/>
    <n v="9"/>
    <n v="35.594049999999996"/>
    <n v="320.34644999999995"/>
    <n v="14.526449999999954"/>
    <n v="4.7499999999999855E-2"/>
    <x v="62"/>
    <x v="1"/>
    <n v="4.2"/>
    <x v="1"/>
  </r>
  <r>
    <s v="861-77-0145"/>
    <x v="1"/>
    <x v="0"/>
    <x v="1"/>
    <x v="1"/>
    <n v="81.97"/>
    <n v="10"/>
    <n v="92.355598999999998"/>
    <n v="923.55598999999995"/>
    <n v="103.85598999999991"/>
    <n v="0.12669999999999987"/>
    <x v="2"/>
    <x v="1"/>
    <n v="9.1999999999999993"/>
    <x v="1"/>
  </r>
  <r>
    <s v="479-26-8945"/>
    <x v="2"/>
    <x v="0"/>
    <x v="0"/>
    <x v="3"/>
    <n v="16.489999999999998"/>
    <n v="2"/>
    <n v="19.522510999999998"/>
    <n v="39.045021999999996"/>
    <n v="6.065021999999999"/>
    <n v="0.18389999999999998"/>
    <x v="63"/>
    <x v="0"/>
    <n v="4.5999999999999996"/>
    <x v="0"/>
  </r>
  <r>
    <s v="210-67-5886"/>
    <x v="1"/>
    <x v="0"/>
    <x v="0"/>
    <x v="0"/>
    <n v="98.21"/>
    <n v="3"/>
    <n v="107.90332699999999"/>
    <n v="323.70998099999997"/>
    <n v="29.079980999999975"/>
    <n v="9.8699999999999913E-2"/>
    <x v="63"/>
    <x v="2"/>
    <n v="7.8"/>
    <x v="1"/>
  </r>
  <r>
    <s v="227-78-1148"/>
    <x v="2"/>
    <x v="1"/>
    <x v="0"/>
    <x v="5"/>
    <n v="72.84"/>
    <n v="7"/>
    <n v="81.456972000000007"/>
    <n v="570.19880400000011"/>
    <n v="60.318804000000114"/>
    <n v="0.11830000000000022"/>
    <x v="42"/>
    <x v="1"/>
    <n v="8.4"/>
    <x v="3"/>
  </r>
  <r>
    <s v="645-44-1170"/>
    <x v="0"/>
    <x v="0"/>
    <x v="1"/>
    <x v="2"/>
    <n v="58.07"/>
    <n v="9"/>
    <n v="70.526015000000001"/>
    <n v="634.73413500000004"/>
    <n v="112.10413500000004"/>
    <n v="0.21450000000000008"/>
    <x v="64"/>
    <x v="0"/>
    <n v="4.3"/>
    <x v="2"/>
  </r>
  <r>
    <s v="237-01-6122"/>
    <x v="1"/>
    <x v="0"/>
    <x v="0"/>
    <x v="2"/>
    <n v="80.790000000000006"/>
    <n v="9"/>
    <n v="98.119455000000002"/>
    <n v="883.07509500000003"/>
    <n v="155.96509500000002"/>
    <n v="0.21450000000000002"/>
    <x v="60"/>
    <x v="2"/>
    <n v="9.5"/>
    <x v="4"/>
  </r>
  <r>
    <s v="225-98-1496"/>
    <x v="1"/>
    <x v="1"/>
    <x v="0"/>
    <x v="5"/>
    <n v="27.02"/>
    <n v="3"/>
    <n v="30.216466"/>
    <n v="90.649398000000005"/>
    <n v="9.5893980000000028"/>
    <n v="0.11830000000000003"/>
    <x v="22"/>
    <x v="2"/>
    <n v="7.1"/>
    <x v="4"/>
  </r>
  <r>
    <s v="291-32-1427"/>
    <x v="2"/>
    <x v="0"/>
    <x v="1"/>
    <x v="5"/>
    <n v="21.94"/>
    <n v="5"/>
    <n v="24.535502000000001"/>
    <n v="122.67751000000001"/>
    <n v="12.977510000000009"/>
    <n v="0.11830000000000009"/>
    <x v="19"/>
    <x v="0"/>
    <n v="5.3"/>
    <x v="3"/>
  </r>
  <r>
    <s v="659-65-8956"/>
    <x v="2"/>
    <x v="0"/>
    <x v="1"/>
    <x v="5"/>
    <n v="51.36"/>
    <n v="1"/>
    <n v="57.435887999999998"/>
    <n v="57.435887999999998"/>
    <n v="6.0758879999999991"/>
    <n v="0.11829999999999999"/>
    <x v="65"/>
    <x v="0"/>
    <n v="5.2"/>
    <x v="3"/>
  </r>
  <r>
    <s v="642-32-2990"/>
    <x v="0"/>
    <x v="1"/>
    <x v="0"/>
    <x v="4"/>
    <n v="10.96"/>
    <n v="10"/>
    <n v="11.480600000000001"/>
    <n v="114.80600000000001"/>
    <n v="5.2060000000000031"/>
    <n v="4.7500000000000021E-2"/>
    <x v="30"/>
    <x v="0"/>
    <n v="6"/>
    <x v="0"/>
  </r>
  <r>
    <s v="378-24-2715"/>
    <x v="2"/>
    <x v="1"/>
    <x v="1"/>
    <x v="2"/>
    <n v="53.44"/>
    <n v="2"/>
    <n v="64.902879999999996"/>
    <n v="129.80575999999999"/>
    <n v="22.925759999999997"/>
    <n v="0.21449999999999997"/>
    <x v="40"/>
    <x v="0"/>
    <n v="4.0999999999999996"/>
    <x v="0"/>
  </r>
  <r>
    <s v="638-60-7125"/>
    <x v="0"/>
    <x v="1"/>
    <x v="0"/>
    <x v="1"/>
    <n v="99.56"/>
    <n v="8"/>
    <n v="112.174252"/>
    <n v="897.39401599999997"/>
    <n v="100.91401599999995"/>
    <n v="0.12669999999999992"/>
    <x v="44"/>
    <x v="2"/>
    <n v="5.2"/>
    <x v="0"/>
  </r>
  <r>
    <s v="659-36-1684"/>
    <x v="1"/>
    <x v="0"/>
    <x v="1"/>
    <x v="3"/>
    <n v="57.12"/>
    <n v="7"/>
    <n v="67.624368000000004"/>
    <n v="473.37057600000003"/>
    <n v="73.530576000000053"/>
    <n v="0.18390000000000015"/>
    <x v="52"/>
    <x v="2"/>
    <n v="6.5"/>
    <x v="1"/>
  </r>
  <r>
    <s v="219-22-9386"/>
    <x v="2"/>
    <x v="0"/>
    <x v="1"/>
    <x v="3"/>
    <n v="99.96"/>
    <n v="9"/>
    <n v="118.34264399999999"/>
    <n v="1065.0837959999999"/>
    <n v="165.44379599999991"/>
    <n v="0.1838999999999999"/>
    <x v="11"/>
    <x v="2"/>
    <n v="4.2"/>
    <x v="0"/>
  </r>
  <r>
    <s v="336-78-2147"/>
    <x v="1"/>
    <x v="0"/>
    <x v="1"/>
    <x v="2"/>
    <n v="63.91"/>
    <n v="8"/>
    <n v="77.618695000000002"/>
    <n v="620.94956000000002"/>
    <n v="109.66956000000005"/>
    <n v="0.21450000000000011"/>
    <x v="45"/>
    <x v="2"/>
    <n v="4.5999999999999996"/>
    <x v="1"/>
  </r>
  <r>
    <s v="268-27-6179"/>
    <x v="2"/>
    <x v="0"/>
    <x v="0"/>
    <x v="5"/>
    <n v="56.47"/>
    <n v="8"/>
    <n v="63.150401000000002"/>
    <n v="505.20320800000002"/>
    <n v="53.443208000000027"/>
    <n v="0.11830000000000006"/>
    <x v="11"/>
    <x v="0"/>
    <n v="7.3"/>
    <x v="0"/>
  </r>
  <r>
    <s v="668-90-8900"/>
    <x v="0"/>
    <x v="1"/>
    <x v="0"/>
    <x v="2"/>
    <n v="93.69"/>
    <n v="7"/>
    <n v="113.78650500000001"/>
    <n v="796.50553500000001"/>
    <n v="140.67553500000008"/>
    <n v="0.21450000000000014"/>
    <x v="24"/>
    <x v="2"/>
    <n v="4.5"/>
    <x v="0"/>
  </r>
  <r>
    <s v="870-54-3162"/>
    <x v="0"/>
    <x v="1"/>
    <x v="0"/>
    <x v="3"/>
    <n v="32.25"/>
    <n v="5"/>
    <n v="38.180774999999997"/>
    <n v="190.90387499999997"/>
    <n v="29.653874999999971"/>
    <n v="0.18389999999999981"/>
    <x v="3"/>
    <x v="1"/>
    <n v="9"/>
    <x v="0"/>
  </r>
  <r>
    <s v="189-08-9157"/>
    <x v="1"/>
    <x v="1"/>
    <x v="0"/>
    <x v="5"/>
    <n v="31.73"/>
    <n v="9"/>
    <n v="35.483659000000003"/>
    <n v="319.35293100000001"/>
    <n v="33.782931000000019"/>
    <n v="0.11830000000000007"/>
    <x v="66"/>
    <x v="2"/>
    <n v="5.9"/>
    <x v="4"/>
  </r>
  <r>
    <s v="663-86-9076"/>
    <x v="1"/>
    <x v="0"/>
    <x v="0"/>
    <x v="4"/>
    <n v="68.540000000000006"/>
    <n v="8"/>
    <n v="71.795650000000009"/>
    <n v="574.36520000000007"/>
    <n v="26.045200000000023"/>
    <n v="4.7500000000000035E-2"/>
    <x v="66"/>
    <x v="0"/>
    <n v="8.5"/>
    <x v="4"/>
  </r>
  <r>
    <s v="549-84-7482"/>
    <x v="2"/>
    <x v="1"/>
    <x v="0"/>
    <x v="3"/>
    <n v="90.28"/>
    <n v="9"/>
    <n v="106.882492"/>
    <n v="961.94242799999995"/>
    <n v="149.42242799999997"/>
    <n v="0.18389999999999995"/>
    <x v="4"/>
    <x v="0"/>
    <n v="7.2"/>
    <x v="3"/>
  </r>
  <r>
    <s v="191-10-6171"/>
    <x v="2"/>
    <x v="1"/>
    <x v="0"/>
    <x v="5"/>
    <n v="39.619999999999997"/>
    <n v="7"/>
    <n v="44.307046"/>
    <n v="310.14932199999998"/>
    <n v="32.809322000000009"/>
    <n v="0.11830000000000004"/>
    <x v="25"/>
    <x v="1"/>
    <n v="7.5"/>
    <x v="3"/>
  </r>
  <r>
    <s v="802-70-5316"/>
    <x v="0"/>
    <x v="0"/>
    <x v="0"/>
    <x v="3"/>
    <n v="92.13"/>
    <n v="6"/>
    <n v="109.07270699999999"/>
    <n v="654.43624199999999"/>
    <n v="101.65624200000002"/>
    <n v="0.18390000000000004"/>
    <x v="43"/>
    <x v="1"/>
    <n v="8.3000000000000007"/>
    <x v="2"/>
  </r>
  <r>
    <s v="695-51-0018"/>
    <x v="2"/>
    <x v="1"/>
    <x v="0"/>
    <x v="3"/>
    <n v="34.840000000000003"/>
    <n v="4"/>
    <n v="41.247076000000007"/>
    <n v="164.98830400000003"/>
    <n v="25.628304000000014"/>
    <n v="0.18390000000000009"/>
    <x v="34"/>
    <x v="1"/>
    <n v="7.4"/>
    <x v="3"/>
  </r>
  <r>
    <s v="590-83-4591"/>
    <x v="2"/>
    <x v="0"/>
    <x v="1"/>
    <x v="1"/>
    <n v="87.45"/>
    <n v="6"/>
    <n v="98.529915000000003"/>
    <n v="591.17948999999999"/>
    <n v="66.479489999999942"/>
    <n v="0.12669999999999987"/>
    <x v="21"/>
    <x v="2"/>
    <n v="8.8000000000000007"/>
    <x v="3"/>
  </r>
  <r>
    <s v="483-71-1164"/>
    <x v="1"/>
    <x v="1"/>
    <x v="0"/>
    <x v="0"/>
    <n v="81.3"/>
    <n v="6"/>
    <n v="89.324309999999997"/>
    <n v="535.94586000000004"/>
    <n v="48.145860000000084"/>
    <n v="9.8700000000000176E-2"/>
    <x v="1"/>
    <x v="0"/>
    <n v="5.3"/>
    <x v="4"/>
  </r>
  <r>
    <s v="597-78-7908"/>
    <x v="1"/>
    <x v="1"/>
    <x v="1"/>
    <x v="5"/>
    <n v="90.22"/>
    <n v="3"/>
    <n v="100.89302599999999"/>
    <n v="302.679078"/>
    <n v="32.019078000000036"/>
    <n v="0.11830000000000014"/>
    <x v="67"/>
    <x v="1"/>
    <n v="6.2"/>
    <x v="4"/>
  </r>
  <r>
    <s v="700-81-1757"/>
    <x v="0"/>
    <x v="1"/>
    <x v="0"/>
    <x v="1"/>
    <n v="26.31"/>
    <n v="5"/>
    <n v="29.643476999999997"/>
    <n v="148.21738499999998"/>
    <n v="16.667384999999996"/>
    <n v="0.12669999999999998"/>
    <x v="68"/>
    <x v="2"/>
    <n v="8.8000000000000007"/>
    <x v="2"/>
  </r>
  <r>
    <s v="354-39-5160"/>
    <x v="0"/>
    <x v="0"/>
    <x v="0"/>
    <x v="2"/>
    <n v="34.42"/>
    <n v="6"/>
    <n v="41.803090000000005"/>
    <n v="250.81854000000004"/>
    <n v="44.298540000000031"/>
    <n v="0.21450000000000014"/>
    <x v="67"/>
    <x v="1"/>
    <n v="9.8000000000000007"/>
    <x v="2"/>
  </r>
  <r>
    <s v="241-72-9525"/>
    <x v="2"/>
    <x v="1"/>
    <x v="1"/>
    <x v="3"/>
    <n v="51.91"/>
    <n v="10"/>
    <n v="61.456249"/>
    <n v="614.56249000000003"/>
    <n v="95.462490000000116"/>
    <n v="0.18390000000000026"/>
    <x v="69"/>
    <x v="1"/>
    <n v="8.1999999999999993"/>
    <x v="3"/>
  </r>
  <r>
    <s v="575-30-8091"/>
    <x v="0"/>
    <x v="1"/>
    <x v="1"/>
    <x v="3"/>
    <n v="72.5"/>
    <n v="8"/>
    <n v="85.832750000000004"/>
    <n v="686.66200000000003"/>
    <n v="106.66200000000003"/>
    <n v="0.18390000000000006"/>
    <x v="32"/>
    <x v="0"/>
    <n v="9.1999999999999993"/>
    <x v="2"/>
  </r>
  <r>
    <s v="731-81-9469"/>
    <x v="1"/>
    <x v="0"/>
    <x v="0"/>
    <x v="3"/>
    <n v="89.8"/>
    <n v="10"/>
    <n v="106.31422000000001"/>
    <n v="1063.1422"/>
    <n v="165.1422"/>
    <n v="0.18390000000000001"/>
    <x v="54"/>
    <x v="2"/>
    <n v="5.4"/>
    <x v="4"/>
  </r>
  <r>
    <s v="280-17-4359"/>
    <x v="1"/>
    <x v="0"/>
    <x v="1"/>
    <x v="0"/>
    <n v="90.5"/>
    <n v="10"/>
    <n v="99.43235"/>
    <n v="994.32349999999997"/>
    <n v="89.323499999999967"/>
    <n v="9.8699999999999968E-2"/>
    <x v="25"/>
    <x v="1"/>
    <n v="8.1"/>
    <x v="1"/>
  </r>
  <r>
    <s v="338-65-2210"/>
    <x v="1"/>
    <x v="0"/>
    <x v="0"/>
    <x v="0"/>
    <n v="68.599999999999994"/>
    <n v="10"/>
    <n v="75.370819999999995"/>
    <n v="753.70819999999992"/>
    <n v="67.70819999999992"/>
    <n v="9.8699999999999885E-2"/>
    <x v="63"/>
    <x v="1"/>
    <n v="9.1"/>
    <x v="1"/>
  </r>
  <r>
    <s v="488-25-4221"/>
    <x v="1"/>
    <x v="0"/>
    <x v="0"/>
    <x v="4"/>
    <n v="30.41"/>
    <n v="1"/>
    <n v="31.854475000000001"/>
    <n v="31.854475000000001"/>
    <n v="1.4444750000000006"/>
    <n v="4.7500000000000021E-2"/>
    <x v="70"/>
    <x v="2"/>
    <n v="8.4"/>
    <x v="4"/>
  </r>
  <r>
    <s v="239-10-7476"/>
    <x v="0"/>
    <x v="1"/>
    <x v="0"/>
    <x v="2"/>
    <n v="77.95"/>
    <n v="6"/>
    <n v="94.670275000000004"/>
    <n v="568.02165000000002"/>
    <n v="100.32164999999998"/>
    <n v="0.21449999999999994"/>
    <x v="18"/>
    <x v="0"/>
    <n v="8"/>
    <x v="0"/>
  </r>
  <r>
    <s v="458-41-1477"/>
    <x v="1"/>
    <x v="1"/>
    <x v="0"/>
    <x v="0"/>
    <n v="46.26"/>
    <n v="6"/>
    <n v="50.825862000000001"/>
    <n v="304.955172"/>
    <n v="27.395172000000002"/>
    <n v="9.870000000000001E-2"/>
    <x v="1"/>
    <x v="2"/>
    <n v="9.5"/>
    <x v="4"/>
  </r>
  <r>
    <s v="685-64-1609"/>
    <x v="0"/>
    <x v="0"/>
    <x v="0"/>
    <x v="5"/>
    <n v="30.14"/>
    <n v="10"/>
    <n v="33.705562"/>
    <n v="337.05561999999998"/>
    <n v="35.655619999999999"/>
    <n v="0.1183"/>
    <x v="34"/>
    <x v="0"/>
    <n v="9.1999999999999993"/>
    <x v="0"/>
  </r>
  <r>
    <s v="568-90-5112"/>
    <x v="1"/>
    <x v="1"/>
    <x v="1"/>
    <x v="0"/>
    <n v="66.14"/>
    <n v="4"/>
    <n v="72.668018000000004"/>
    <n v="290.67207200000001"/>
    <n v="26.112072000000012"/>
    <n v="9.8700000000000038E-2"/>
    <x v="35"/>
    <x v="2"/>
    <n v="5.6"/>
    <x v="4"/>
  </r>
  <r>
    <s v="262-47-2794"/>
    <x v="2"/>
    <x v="0"/>
    <x v="1"/>
    <x v="2"/>
    <n v="71.86"/>
    <n v="8"/>
    <n v="87.273969999999991"/>
    <n v="698.19175999999993"/>
    <n v="123.31175999999994"/>
    <n v="0.21449999999999989"/>
    <x v="43"/>
    <x v="2"/>
    <n v="6.2"/>
    <x v="0"/>
  </r>
  <r>
    <s v="238-49-0436"/>
    <x v="0"/>
    <x v="1"/>
    <x v="1"/>
    <x v="0"/>
    <n v="32.46"/>
    <n v="8"/>
    <n v="35.663802000000004"/>
    <n v="285.31041600000003"/>
    <n v="25.630416000000025"/>
    <n v="9.8700000000000093E-2"/>
    <x v="39"/>
    <x v="2"/>
    <n v="4.9000000000000004"/>
    <x v="0"/>
  </r>
  <r>
    <s v="608-96-3517"/>
    <x v="2"/>
    <x v="0"/>
    <x v="0"/>
    <x v="5"/>
    <n v="91.54"/>
    <n v="4"/>
    <n v="102.36918200000001"/>
    <n v="409.47672800000004"/>
    <n v="43.316728000000012"/>
    <n v="0.11830000000000003"/>
    <x v="28"/>
    <x v="2"/>
    <n v="4.8"/>
    <x v="0"/>
  </r>
  <r>
    <s v="584-86-7256"/>
    <x v="1"/>
    <x v="0"/>
    <x v="1"/>
    <x v="3"/>
    <n v="34.56"/>
    <n v="7"/>
    <n v="40.915584000000003"/>
    <n v="286.409088"/>
    <n v="44.489087999999981"/>
    <n v="0.1838999999999999"/>
    <x v="16"/>
    <x v="2"/>
    <n v="7.3"/>
    <x v="1"/>
  </r>
  <r>
    <s v="746-94-0204"/>
    <x v="0"/>
    <x v="1"/>
    <x v="1"/>
    <x v="5"/>
    <n v="83.24"/>
    <n v="9"/>
    <n v="93.087291999999991"/>
    <n v="837.78562799999986"/>
    <n v="88.625627999999892"/>
    <n v="0.11829999999999986"/>
    <x v="71"/>
    <x v="2"/>
    <n v="7.4"/>
    <x v="0"/>
  </r>
  <r>
    <s v="214-17-6927"/>
    <x v="1"/>
    <x v="1"/>
    <x v="0"/>
    <x v="4"/>
    <n v="16.48"/>
    <n v="6"/>
    <n v="17.262800000000002"/>
    <n v="103.57680000000002"/>
    <n v="4.6968000000000245"/>
    <n v="4.750000000000025E-2"/>
    <x v="13"/>
    <x v="0"/>
    <n v="9.9"/>
    <x v="1"/>
  </r>
  <r>
    <s v="400-89-4171"/>
    <x v="1"/>
    <x v="1"/>
    <x v="0"/>
    <x v="3"/>
    <n v="80.97"/>
    <n v="8"/>
    <n v="95.860382999999999"/>
    <n v="766.88306399999999"/>
    <n v="119.123064"/>
    <n v="0.18390000000000001"/>
    <x v="26"/>
    <x v="1"/>
    <n v="9.3000000000000007"/>
    <x v="1"/>
  </r>
  <r>
    <s v="782-95-9291"/>
    <x v="0"/>
    <x v="0"/>
    <x v="1"/>
    <x v="4"/>
    <n v="92.29"/>
    <n v="5"/>
    <n v="96.673775000000006"/>
    <n v="483.368875"/>
    <n v="21.918874999999957"/>
    <n v="4.7499999999999903E-2"/>
    <x v="9"/>
    <x v="2"/>
    <n v="9"/>
    <x v="0"/>
  </r>
  <r>
    <s v="279-74-2924"/>
    <x v="2"/>
    <x v="0"/>
    <x v="1"/>
    <x v="1"/>
    <n v="72.17"/>
    <n v="1"/>
    <n v="81.313939000000005"/>
    <n v="81.313939000000005"/>
    <n v="9.1439390000000031"/>
    <n v="0.12670000000000003"/>
    <x v="72"/>
    <x v="1"/>
    <n v="6.1"/>
    <x v="3"/>
  </r>
  <r>
    <s v="307-85-2293"/>
    <x v="2"/>
    <x v="1"/>
    <x v="1"/>
    <x v="2"/>
    <n v="50.28"/>
    <n v="5"/>
    <n v="61.065060000000003"/>
    <n v="305.32530000000003"/>
    <n v="53.925300000000021"/>
    <n v="0.21450000000000008"/>
    <x v="37"/>
    <x v="0"/>
    <n v="9.6999999999999993"/>
    <x v="0"/>
  </r>
  <r>
    <s v="743-04-1105"/>
    <x v="2"/>
    <x v="0"/>
    <x v="1"/>
    <x v="0"/>
    <n v="97.22"/>
    <n v="9"/>
    <n v="106.815614"/>
    <n v="961.34052599999995"/>
    <n v="86.360525999999936"/>
    <n v="9.8699999999999927E-2"/>
    <x v="73"/>
    <x v="0"/>
    <n v="6"/>
    <x v="3"/>
  </r>
  <r>
    <s v="423-57-2993"/>
    <x v="2"/>
    <x v="1"/>
    <x v="1"/>
    <x v="3"/>
    <n v="93.39"/>
    <n v="6"/>
    <n v="110.56442100000001"/>
    <n v="663.386526"/>
    <n v="103.04652599999997"/>
    <n v="0.18389999999999995"/>
    <x v="39"/>
    <x v="0"/>
    <n v="10"/>
    <x v="0"/>
  </r>
  <r>
    <s v="894-41-5205"/>
    <x v="1"/>
    <x v="1"/>
    <x v="0"/>
    <x v="4"/>
    <n v="43.18"/>
    <n v="8"/>
    <n v="45.231049999999996"/>
    <n v="361.84839999999997"/>
    <n v="16.408399999999972"/>
    <n v="4.7499999999999917E-2"/>
    <x v="64"/>
    <x v="2"/>
    <n v="8.3000000000000007"/>
    <x v="1"/>
  </r>
  <r>
    <s v="275-28-0149"/>
    <x v="0"/>
    <x v="1"/>
    <x v="1"/>
    <x v="3"/>
    <n v="63.69"/>
    <n v="1"/>
    <n v="75.402591000000001"/>
    <n v="75.402591000000001"/>
    <n v="11.712591000000003"/>
    <n v="0.18390000000000006"/>
    <x v="6"/>
    <x v="1"/>
    <n v="6"/>
    <x v="0"/>
  </r>
  <r>
    <s v="101-17-6199"/>
    <x v="0"/>
    <x v="1"/>
    <x v="1"/>
    <x v="4"/>
    <n v="45.79"/>
    <n v="7"/>
    <n v="47.965024999999997"/>
    <n v="335.75517500000001"/>
    <n v="15.225175000000036"/>
    <n v="4.7500000000000119E-2"/>
    <x v="45"/>
    <x v="2"/>
    <n v="7"/>
    <x v="2"/>
  </r>
  <r>
    <s v="423-80-0988"/>
    <x v="1"/>
    <x v="1"/>
    <x v="1"/>
    <x v="3"/>
    <n v="76.400000000000006"/>
    <n v="2"/>
    <n v="90.449960000000004"/>
    <n v="180.89992000000001"/>
    <n v="28.099919999999997"/>
    <n v="0.18389999999999998"/>
    <x v="74"/>
    <x v="0"/>
    <n v="6.5"/>
    <x v="1"/>
  </r>
  <r>
    <s v="548-46-9322"/>
    <x v="2"/>
    <x v="1"/>
    <x v="1"/>
    <x v="4"/>
    <n v="39.9"/>
    <n v="10"/>
    <n v="41.795249999999996"/>
    <n v="417.95249999999999"/>
    <n v="18.952499999999986"/>
    <n v="4.7499999999999966E-2"/>
    <x v="9"/>
    <x v="2"/>
    <n v="5.9"/>
    <x v="3"/>
  </r>
  <r>
    <s v="505-02-0892"/>
    <x v="2"/>
    <x v="0"/>
    <x v="1"/>
    <x v="0"/>
    <n v="42.57"/>
    <n v="8"/>
    <n v="46.771659"/>
    <n v="374.173272"/>
    <n v="33.613271999999995"/>
    <n v="9.8699999999999982E-2"/>
    <x v="6"/>
    <x v="0"/>
    <n v="5.6"/>
    <x v="3"/>
  </r>
  <r>
    <s v="234-65-2137"/>
    <x v="1"/>
    <x v="1"/>
    <x v="1"/>
    <x v="2"/>
    <n v="95.58"/>
    <n v="10"/>
    <n v="116.08190999999999"/>
    <n v="1160.8190999999999"/>
    <n v="205.01909999999998"/>
    <n v="0.2145"/>
    <x v="65"/>
    <x v="1"/>
    <n v="4.8"/>
    <x v="4"/>
  </r>
  <r>
    <s v="687-47-8271"/>
    <x v="0"/>
    <x v="1"/>
    <x v="1"/>
    <x v="5"/>
    <n v="98.98"/>
    <n v="10"/>
    <n v="110.689334"/>
    <n v="1106.8933400000001"/>
    <n v="117.09334000000001"/>
    <n v="0.1183"/>
    <x v="4"/>
    <x v="2"/>
    <n v="8.6999999999999993"/>
    <x v="2"/>
  </r>
  <r>
    <s v="796-32-9050"/>
    <x v="0"/>
    <x v="1"/>
    <x v="1"/>
    <x v="4"/>
    <n v="51.28"/>
    <n v="6"/>
    <n v="53.715800000000002"/>
    <n v="322.29480000000001"/>
    <n v="14.614800000000002"/>
    <n v="4.7500000000000007E-2"/>
    <x v="64"/>
    <x v="1"/>
    <n v="6.5"/>
    <x v="2"/>
  </r>
  <r>
    <s v="105-31-1824"/>
    <x v="0"/>
    <x v="0"/>
    <x v="1"/>
    <x v="3"/>
    <n v="69.52"/>
    <n v="7"/>
    <n v="82.304727999999997"/>
    <n v="576.13309600000002"/>
    <n v="89.493096000000037"/>
    <n v="0.18390000000000009"/>
    <x v="60"/>
    <x v="2"/>
    <n v="8.5"/>
    <x v="2"/>
  </r>
  <r>
    <s v="249-42-3782"/>
    <x v="0"/>
    <x v="1"/>
    <x v="1"/>
    <x v="0"/>
    <n v="70.010000000000005"/>
    <n v="5"/>
    <n v="76.919987000000006"/>
    <n v="384.59993500000002"/>
    <n v="34.549935000000005"/>
    <n v="9.870000000000001E-2"/>
    <x v="75"/>
    <x v="0"/>
    <n v="5.5"/>
    <x v="0"/>
  </r>
  <r>
    <s v="316-55-4634"/>
    <x v="2"/>
    <x v="0"/>
    <x v="1"/>
    <x v="4"/>
    <n v="80.05"/>
    <n v="5"/>
    <n v="83.852374999999995"/>
    <n v="419.26187499999997"/>
    <n v="19.011874999999975"/>
    <n v="4.7499999999999938E-2"/>
    <x v="53"/>
    <x v="2"/>
    <n v="9.4"/>
    <x v="3"/>
  </r>
  <r>
    <s v="733-33-4967"/>
    <x v="1"/>
    <x v="1"/>
    <x v="1"/>
    <x v="1"/>
    <n v="20.85"/>
    <n v="8"/>
    <n v="23.491695"/>
    <n v="187.93356"/>
    <n v="21.133559999999989"/>
    <n v="0.12669999999999992"/>
    <x v="2"/>
    <x v="1"/>
    <n v="6.3"/>
    <x v="4"/>
  </r>
  <r>
    <s v="608-27-6295"/>
    <x v="2"/>
    <x v="0"/>
    <x v="1"/>
    <x v="1"/>
    <n v="52.89"/>
    <n v="6"/>
    <n v="59.591163000000002"/>
    <n v="357.54697800000002"/>
    <n v="40.206977999999992"/>
    <n v="0.12669999999999995"/>
    <x v="64"/>
    <x v="2"/>
    <n v="9.8000000000000007"/>
    <x v="3"/>
  </r>
  <r>
    <s v="414-12-7047"/>
    <x v="2"/>
    <x v="1"/>
    <x v="1"/>
    <x v="4"/>
    <n v="19.79"/>
    <n v="8"/>
    <n v="20.730024999999998"/>
    <n v="165.84019999999998"/>
    <n v="7.5201999999999884"/>
    <n v="4.7499999999999931E-2"/>
    <x v="68"/>
    <x v="0"/>
    <n v="8.6999999999999993"/>
    <x v="0"/>
  </r>
  <r>
    <s v="827-26-2100"/>
    <x v="0"/>
    <x v="0"/>
    <x v="1"/>
    <x v="2"/>
    <n v="33.840000000000003"/>
    <n v="9"/>
    <n v="41.098680000000002"/>
    <n v="369.88812000000001"/>
    <n v="65.328119999999956"/>
    <n v="0.2144999999999998"/>
    <x v="76"/>
    <x v="0"/>
    <n v="8.8000000000000007"/>
    <x v="0"/>
  </r>
  <r>
    <s v="175-54-2529"/>
    <x v="0"/>
    <x v="0"/>
    <x v="1"/>
    <x v="4"/>
    <n v="22.17"/>
    <n v="8"/>
    <n v="23.223075000000001"/>
    <n v="185.78460000000001"/>
    <n v="8.4245999999999981"/>
    <n v="4.7499999999999987E-2"/>
    <x v="2"/>
    <x v="2"/>
    <n v="9.6"/>
    <x v="0"/>
  </r>
  <r>
    <s v="139-52-2867"/>
    <x v="1"/>
    <x v="1"/>
    <x v="0"/>
    <x v="5"/>
    <n v="22.51"/>
    <n v="7"/>
    <n v="25.172933"/>
    <n v="176.210531"/>
    <n v="18.640530999999982"/>
    <n v="0.11829999999999986"/>
    <x v="77"/>
    <x v="2"/>
    <n v="4.8"/>
    <x v="4"/>
  </r>
  <r>
    <s v="407-63-8975"/>
    <x v="0"/>
    <x v="1"/>
    <x v="1"/>
    <x v="4"/>
    <n v="73.88"/>
    <n v="6"/>
    <n v="77.389299999999992"/>
    <n v="464.33579999999995"/>
    <n v="21.055799999999977"/>
    <n v="4.7499999999999952E-2"/>
    <x v="28"/>
    <x v="0"/>
    <n v="4.4000000000000004"/>
    <x v="2"/>
  </r>
  <r>
    <s v="342-65-4817"/>
    <x v="1"/>
    <x v="0"/>
    <x v="1"/>
    <x v="0"/>
    <n v="86.8"/>
    <n v="3"/>
    <n v="95.367159999999998"/>
    <n v="286.10147999999998"/>
    <n v="25.701480000000004"/>
    <n v="9.8700000000000024E-2"/>
    <x v="26"/>
    <x v="0"/>
    <n v="9.9"/>
    <x v="4"/>
  </r>
  <r>
    <s v="130-98-8941"/>
    <x v="1"/>
    <x v="1"/>
    <x v="1"/>
    <x v="5"/>
    <n v="64.260000000000005"/>
    <n v="7"/>
    <n v="71.861958000000001"/>
    <n v="503.033706"/>
    <n v="53.213705999999945"/>
    <n v="0.11829999999999986"/>
    <x v="57"/>
    <x v="1"/>
    <n v="5.7"/>
    <x v="1"/>
  </r>
  <r>
    <s v="434-83-9547"/>
    <x v="1"/>
    <x v="0"/>
    <x v="1"/>
    <x v="4"/>
    <n v="38.47"/>
    <n v="8"/>
    <n v="40.297325000000001"/>
    <n v="322.37860000000001"/>
    <n v="14.618600000000015"/>
    <n v="4.7500000000000049E-2"/>
    <x v="54"/>
    <x v="1"/>
    <n v="7.7"/>
    <x v="1"/>
  </r>
  <r>
    <s v="851-28-6367"/>
    <x v="0"/>
    <x v="0"/>
    <x v="1"/>
    <x v="3"/>
    <n v="15.5"/>
    <n v="10"/>
    <n v="18.350449999999999"/>
    <n v="183.50449999999998"/>
    <n v="28.504499999999979"/>
    <n v="0.18389999999999987"/>
    <x v="28"/>
    <x v="0"/>
    <n v="8"/>
    <x v="0"/>
  </r>
  <r>
    <s v="824-88-3614"/>
    <x v="1"/>
    <x v="1"/>
    <x v="1"/>
    <x v="0"/>
    <n v="34.31"/>
    <n v="8"/>
    <n v="37.696397000000005"/>
    <n v="301.57117600000004"/>
    <n v="27.091176000000019"/>
    <n v="9.8700000000000065E-2"/>
    <x v="25"/>
    <x v="0"/>
    <n v="5.7"/>
    <x v="1"/>
  </r>
  <r>
    <s v="586-25-0848"/>
    <x v="0"/>
    <x v="1"/>
    <x v="0"/>
    <x v="3"/>
    <n v="12.34"/>
    <n v="7"/>
    <n v="14.609325999999999"/>
    <n v="102.265282"/>
    <n v="15.885282000000004"/>
    <n v="0.18390000000000006"/>
    <x v="31"/>
    <x v="2"/>
    <n v="6.7"/>
    <x v="0"/>
  </r>
  <r>
    <s v="895-66-0685"/>
    <x v="2"/>
    <x v="0"/>
    <x v="1"/>
    <x v="4"/>
    <n v="18.079999999999998"/>
    <n v="3"/>
    <n v="18.938799999999997"/>
    <n v="56.816399999999987"/>
    <n v="2.5763999999999925"/>
    <n v="4.7499999999999869E-2"/>
    <x v="19"/>
    <x v="0"/>
    <n v="8"/>
    <x v="3"/>
  </r>
  <r>
    <s v="305-14-0245"/>
    <x v="2"/>
    <x v="0"/>
    <x v="0"/>
    <x v="2"/>
    <n v="94.49"/>
    <n v="8"/>
    <n v="114.758105"/>
    <n v="918.06484"/>
    <n v="162.14484000000004"/>
    <n v="0.21450000000000008"/>
    <x v="2"/>
    <x v="0"/>
    <n v="7.5"/>
    <x v="3"/>
  </r>
  <r>
    <s v="732-04-5373"/>
    <x v="2"/>
    <x v="0"/>
    <x v="1"/>
    <x v="2"/>
    <n v="46.47"/>
    <n v="4"/>
    <n v="56.437815000000001"/>
    <n v="225.75126"/>
    <n v="39.871260000000007"/>
    <n v="0.21450000000000005"/>
    <x v="4"/>
    <x v="1"/>
    <n v="7"/>
    <x v="3"/>
  </r>
  <r>
    <s v="400-60-7251"/>
    <x v="0"/>
    <x v="1"/>
    <x v="1"/>
    <x v="2"/>
    <n v="74.069999999999993"/>
    <n v="1"/>
    <n v="89.958014999999989"/>
    <n v="89.958014999999989"/>
    <n v="15.888014999999996"/>
    <n v="0.21449999999999997"/>
    <x v="34"/>
    <x v="0"/>
    <n v="9.9"/>
    <x v="0"/>
  </r>
  <r>
    <s v="593-65-1552"/>
    <x v="1"/>
    <x v="1"/>
    <x v="0"/>
    <x v="2"/>
    <n v="69.81"/>
    <n v="4"/>
    <n v="84.784244999999999"/>
    <n v="339.13697999999999"/>
    <n v="59.896979999999985"/>
    <n v="0.21449999999999994"/>
    <x v="26"/>
    <x v="2"/>
    <n v="5.9"/>
    <x v="1"/>
  </r>
  <r>
    <s v="284-34-9626"/>
    <x v="2"/>
    <x v="1"/>
    <x v="0"/>
    <x v="2"/>
    <n v="77.040000000000006"/>
    <n v="3"/>
    <n v="93.565080000000009"/>
    <n v="280.69524000000001"/>
    <n v="49.575240000000008"/>
    <n v="0.21450000000000002"/>
    <x v="48"/>
    <x v="2"/>
    <n v="7.2"/>
    <x v="3"/>
  </r>
  <r>
    <s v="437-58-8131"/>
    <x v="2"/>
    <x v="1"/>
    <x v="0"/>
    <x v="5"/>
    <n v="73.52"/>
    <n v="2"/>
    <n v="82.217416"/>
    <n v="164.434832"/>
    <n v="17.394832000000008"/>
    <n v="0.11830000000000006"/>
    <x v="15"/>
    <x v="0"/>
    <n v="4.5999999999999996"/>
    <x v="0"/>
  </r>
  <r>
    <s v="286-43-6208"/>
    <x v="1"/>
    <x v="1"/>
    <x v="0"/>
    <x v="4"/>
    <n v="87.8"/>
    <n v="9"/>
    <n v="91.970500000000001"/>
    <n v="827.73450000000003"/>
    <n v="37.534500000000094"/>
    <n v="4.7500000000000125E-2"/>
    <x v="32"/>
    <x v="1"/>
    <n v="9.1999999999999993"/>
    <x v="4"/>
  </r>
  <r>
    <s v="641-43-2399"/>
    <x v="2"/>
    <x v="1"/>
    <x v="1"/>
    <x v="2"/>
    <n v="25.55"/>
    <n v="4"/>
    <n v="31.030475000000003"/>
    <n v="124.12190000000001"/>
    <n v="21.921900000000008"/>
    <n v="0.21450000000000008"/>
    <x v="53"/>
    <x v="0"/>
    <n v="5.7"/>
    <x v="0"/>
  </r>
  <r>
    <s v="831-07-6050"/>
    <x v="0"/>
    <x v="1"/>
    <x v="1"/>
    <x v="1"/>
    <n v="32.71"/>
    <n v="5"/>
    <n v="36.854357"/>
    <n v="184.27178499999999"/>
    <n v="20.721784999999983"/>
    <n v="0.1266999999999999"/>
    <x v="35"/>
    <x v="2"/>
    <n v="9.9"/>
    <x v="2"/>
  </r>
  <r>
    <s v="556-86-3144"/>
    <x v="1"/>
    <x v="0"/>
    <x v="0"/>
    <x v="5"/>
    <n v="74.290000000000006"/>
    <n v="1"/>
    <n v="83.078507000000002"/>
    <n v="83.078507000000002"/>
    <n v="8.7885069999999956"/>
    <n v="0.11829999999999993"/>
    <x v="50"/>
    <x v="1"/>
    <n v="5"/>
    <x v="4"/>
  </r>
  <r>
    <s v="848-24-9445"/>
    <x v="1"/>
    <x v="0"/>
    <x v="1"/>
    <x v="0"/>
    <n v="43.7"/>
    <n v="2"/>
    <n v="48.013190000000002"/>
    <n v="96.026380000000003"/>
    <n v="8.6263799999999975"/>
    <n v="9.8699999999999968E-2"/>
    <x v="58"/>
    <x v="1"/>
    <n v="4.9000000000000004"/>
    <x v="4"/>
  </r>
  <r>
    <s v="856-22-8149"/>
    <x v="0"/>
    <x v="1"/>
    <x v="0"/>
    <x v="2"/>
    <n v="25.29"/>
    <n v="1"/>
    <n v="30.714704999999999"/>
    <n v="30.714704999999999"/>
    <n v="5.4247049999999994"/>
    <n v="0.2145"/>
    <x v="28"/>
    <x v="0"/>
    <n v="6.1"/>
    <x v="0"/>
  </r>
  <r>
    <s v="699-01-4164"/>
    <x v="1"/>
    <x v="1"/>
    <x v="1"/>
    <x v="0"/>
    <n v="41.5"/>
    <n v="4"/>
    <n v="45.596049999999998"/>
    <n v="182.38419999999999"/>
    <n v="16.384199999999993"/>
    <n v="9.8699999999999954E-2"/>
    <x v="41"/>
    <x v="2"/>
    <n v="8.1999999999999993"/>
    <x v="4"/>
  </r>
  <r>
    <s v="420-11-4919"/>
    <x v="1"/>
    <x v="0"/>
    <x v="0"/>
    <x v="4"/>
    <n v="71.39"/>
    <n v="5"/>
    <n v="74.781025"/>
    <n v="373.905125"/>
    <n v="16.95512500000001"/>
    <n v="4.7500000000000028E-2"/>
    <x v="21"/>
    <x v="2"/>
    <n v="5.5"/>
    <x v="1"/>
  </r>
  <r>
    <s v="606-80-4905"/>
    <x v="1"/>
    <x v="0"/>
    <x v="0"/>
    <x v="3"/>
    <n v="19.149999999999999"/>
    <n v="6"/>
    <n v="22.671684999999997"/>
    <n v="136.03010999999998"/>
    <n v="21.130109999999988"/>
    <n v="0.1838999999999999"/>
    <x v="71"/>
    <x v="2"/>
    <n v="6.8"/>
    <x v="1"/>
  </r>
  <r>
    <s v="542-41-0513"/>
    <x v="2"/>
    <x v="0"/>
    <x v="0"/>
    <x v="1"/>
    <n v="57.49"/>
    <n v="4"/>
    <n v="64.773983000000001"/>
    <n v="259.095932"/>
    <n v="29.135931999999997"/>
    <n v="0.12669999999999998"/>
    <x v="20"/>
    <x v="1"/>
    <n v="6.6"/>
    <x v="0"/>
  </r>
  <r>
    <s v="426-39-2418"/>
    <x v="1"/>
    <x v="1"/>
    <x v="1"/>
    <x v="1"/>
    <n v="61.41"/>
    <n v="7"/>
    <n v="69.190646999999998"/>
    <n v="484.33452899999997"/>
    <n v="54.46452899999997"/>
    <n v="0.12669999999999992"/>
    <x v="78"/>
    <x v="1"/>
    <n v="9.8000000000000007"/>
    <x v="1"/>
  </r>
  <r>
    <s v="875-46-5808"/>
    <x v="2"/>
    <x v="0"/>
    <x v="1"/>
    <x v="0"/>
    <n v="25.9"/>
    <n v="10"/>
    <n v="28.456329999999998"/>
    <n v="284.56329999999997"/>
    <n v="25.56329999999997"/>
    <n v="9.8699999999999885E-2"/>
    <x v="10"/>
    <x v="0"/>
    <n v="8.6999999999999993"/>
    <x v="3"/>
  </r>
  <r>
    <s v="394-43-4238"/>
    <x v="2"/>
    <x v="0"/>
    <x v="1"/>
    <x v="2"/>
    <n v="17.77"/>
    <n v="5"/>
    <n v="21.581665000000001"/>
    <n v="107.908325"/>
    <n v="19.058325000000011"/>
    <n v="0.21450000000000014"/>
    <x v="42"/>
    <x v="2"/>
    <n v="5.4"/>
    <x v="3"/>
  </r>
  <r>
    <s v="749-24-1565"/>
    <x v="0"/>
    <x v="1"/>
    <x v="0"/>
    <x v="0"/>
    <n v="23.03"/>
    <n v="9"/>
    <n v="25.303061"/>
    <n v="227.72754900000001"/>
    <n v="20.457549"/>
    <n v="9.8699999999999996E-2"/>
    <x v="75"/>
    <x v="0"/>
    <n v="7.9"/>
    <x v="0"/>
  </r>
  <r>
    <s v="672-51-8681"/>
    <x v="1"/>
    <x v="0"/>
    <x v="0"/>
    <x v="1"/>
    <n v="66.650000000000006"/>
    <n v="9"/>
    <n v="75.094555000000014"/>
    <n v="675.85099500000013"/>
    <n v="76.000995000000103"/>
    <n v="0.12670000000000017"/>
    <x v="72"/>
    <x v="2"/>
    <n v="9.6999999999999993"/>
    <x v="1"/>
  </r>
  <r>
    <s v="263-87-5680"/>
    <x v="1"/>
    <x v="0"/>
    <x v="0"/>
    <x v="2"/>
    <n v="28.53"/>
    <n v="10"/>
    <n v="34.649685000000005"/>
    <n v="346.49685000000005"/>
    <n v="61.19685000000004"/>
    <n v="0.21450000000000014"/>
    <x v="79"/>
    <x v="0"/>
    <n v="7.8"/>
    <x v="4"/>
  </r>
  <r>
    <s v="573-58-9734"/>
    <x v="2"/>
    <x v="1"/>
    <x v="0"/>
    <x v="5"/>
    <n v="30.37"/>
    <n v="3"/>
    <n v="33.962771000000004"/>
    <n v="101.88831300000001"/>
    <n v="10.778313000000011"/>
    <n v="0.11830000000000013"/>
    <x v="61"/>
    <x v="0"/>
    <n v="5.0999999999999996"/>
    <x v="3"/>
  </r>
  <r>
    <s v="817-69-8206"/>
    <x v="2"/>
    <x v="1"/>
    <x v="0"/>
    <x v="1"/>
    <n v="99.73"/>
    <n v="9"/>
    <n v="112.365791"/>
    <n v="1011.292119"/>
    <n v="113.72211899999991"/>
    <n v="0.1266999999999999"/>
    <x v="22"/>
    <x v="2"/>
    <n v="6.5"/>
    <x v="3"/>
  </r>
  <r>
    <s v="888-02-0338"/>
    <x v="0"/>
    <x v="1"/>
    <x v="1"/>
    <x v="1"/>
    <n v="26.23"/>
    <n v="9"/>
    <n v="29.553341"/>
    <n v="265.98006900000001"/>
    <n v="29.910069000000021"/>
    <n v="0.12670000000000009"/>
    <x v="25"/>
    <x v="0"/>
    <n v="5.9"/>
    <x v="0"/>
  </r>
  <r>
    <s v="677-11-0152"/>
    <x v="1"/>
    <x v="1"/>
    <x v="0"/>
    <x v="4"/>
    <n v="93.26"/>
    <n v="9"/>
    <n v="97.689850000000007"/>
    <n v="879.20865000000003"/>
    <n v="39.868650000000002"/>
    <n v="4.7500000000000001E-2"/>
    <x v="65"/>
    <x v="1"/>
    <n v="8.8000000000000007"/>
    <x v="4"/>
  </r>
  <r>
    <s v="142-63-6033"/>
    <x v="2"/>
    <x v="1"/>
    <x v="1"/>
    <x v="2"/>
    <n v="92.36"/>
    <n v="5"/>
    <n v="112.17122000000001"/>
    <n v="560.85609999999997"/>
    <n v="99.056099999999958"/>
    <n v="0.21449999999999991"/>
    <x v="80"/>
    <x v="0"/>
    <n v="4.9000000000000004"/>
    <x v="0"/>
  </r>
  <r>
    <s v="656-16-1063"/>
    <x v="2"/>
    <x v="1"/>
    <x v="1"/>
    <x v="3"/>
    <n v="46.42"/>
    <n v="3"/>
    <n v="54.956637999999998"/>
    <n v="164.86991399999999"/>
    <n v="25.609914000000003"/>
    <n v="0.18390000000000004"/>
    <x v="72"/>
    <x v="2"/>
    <n v="4.4000000000000004"/>
    <x v="3"/>
  </r>
  <r>
    <s v="891-58-8335"/>
    <x v="2"/>
    <x v="0"/>
    <x v="0"/>
    <x v="3"/>
    <n v="29.61"/>
    <n v="7"/>
    <n v="35.055278999999999"/>
    <n v="245.38695300000001"/>
    <n v="38.116953000000024"/>
    <n v="0.18390000000000012"/>
    <x v="16"/>
    <x v="1"/>
    <n v="6.5"/>
    <x v="0"/>
  </r>
  <r>
    <s v="802-43-8934"/>
    <x v="0"/>
    <x v="1"/>
    <x v="1"/>
    <x v="2"/>
    <n v="18.28"/>
    <n v="1"/>
    <n v="22.201060000000002"/>
    <n v="22.201060000000002"/>
    <n v="3.9210600000000007"/>
    <n v="0.21450000000000002"/>
    <x v="23"/>
    <x v="2"/>
    <n v="8.3000000000000007"/>
    <x v="2"/>
  </r>
  <r>
    <s v="560-30-5617"/>
    <x v="2"/>
    <x v="1"/>
    <x v="0"/>
    <x v="3"/>
    <n v="24.77"/>
    <n v="5"/>
    <n v="29.325203000000002"/>
    <n v="146.626015"/>
    <n v="22.776015000000001"/>
    <n v="0.18390000000000001"/>
    <x v="62"/>
    <x v="1"/>
    <n v="8.5"/>
    <x v="3"/>
  </r>
  <r>
    <s v="319-74-2561"/>
    <x v="0"/>
    <x v="0"/>
    <x v="0"/>
    <x v="1"/>
    <n v="94.64"/>
    <n v="3"/>
    <n v="106.630888"/>
    <n v="319.89266399999997"/>
    <n v="35.972663999999952"/>
    <n v="0.12669999999999981"/>
    <x v="81"/>
    <x v="1"/>
    <n v="5.5"/>
    <x v="2"/>
  </r>
  <r>
    <s v="549-03-9315"/>
    <x v="2"/>
    <x v="1"/>
    <x v="1"/>
    <x v="5"/>
    <n v="94.87"/>
    <n v="8"/>
    <n v="106.09312100000001"/>
    <n v="848.74496800000009"/>
    <n v="89.784968000000049"/>
    <n v="0.11830000000000006"/>
    <x v="12"/>
    <x v="0"/>
    <n v="8.6999999999999993"/>
    <x v="3"/>
  </r>
  <r>
    <s v="790-29-1172"/>
    <x v="2"/>
    <x v="1"/>
    <x v="0"/>
    <x v="4"/>
    <n v="57.34"/>
    <n v="3"/>
    <n v="60.063650000000003"/>
    <n v="180.19095000000002"/>
    <n v="8.1709500000000048"/>
    <n v="4.7500000000000028E-2"/>
    <x v="24"/>
    <x v="2"/>
    <n v="7.9"/>
    <x v="3"/>
  </r>
  <r>
    <s v="239-36-3640"/>
    <x v="2"/>
    <x v="1"/>
    <x v="1"/>
    <x v="1"/>
    <n v="45.35"/>
    <n v="6"/>
    <n v="51.095845000000004"/>
    <n v="306.57507000000004"/>
    <n v="34.475070000000017"/>
    <n v="0.12670000000000006"/>
    <x v="82"/>
    <x v="0"/>
    <n v="6.1"/>
    <x v="0"/>
  </r>
  <r>
    <s v="468-01-2051"/>
    <x v="2"/>
    <x v="1"/>
    <x v="1"/>
    <x v="4"/>
    <n v="62.08"/>
    <n v="7"/>
    <n v="65.028800000000004"/>
    <n v="455.20160000000004"/>
    <n v="20.641600000000039"/>
    <n v="4.7500000000000091E-2"/>
    <x v="43"/>
    <x v="0"/>
    <n v="5.4"/>
    <x v="0"/>
  </r>
  <r>
    <s v="389-25-3394"/>
    <x v="1"/>
    <x v="1"/>
    <x v="1"/>
    <x v="1"/>
    <n v="11.81"/>
    <n v="5"/>
    <n v="13.306327000000001"/>
    <n v="66.531635000000009"/>
    <n v="7.4816350000000043"/>
    <n v="0.12670000000000006"/>
    <x v="21"/>
    <x v="1"/>
    <n v="9.4"/>
    <x v="4"/>
  </r>
  <r>
    <s v="279-62-1445"/>
    <x v="1"/>
    <x v="0"/>
    <x v="0"/>
    <x v="5"/>
    <n v="12.54"/>
    <n v="1"/>
    <n v="14.023482"/>
    <n v="14.023482"/>
    <n v="1.4834820000000004"/>
    <n v="0.11830000000000004"/>
    <x v="81"/>
    <x v="1"/>
    <n v="8.1999999999999993"/>
    <x v="1"/>
  </r>
  <r>
    <s v="213-72-6612"/>
    <x v="0"/>
    <x v="1"/>
    <x v="1"/>
    <x v="4"/>
    <n v="43.25"/>
    <n v="2"/>
    <n v="45.304375"/>
    <n v="90.608750000000001"/>
    <n v="4.1087500000000006"/>
    <n v="4.7500000000000007E-2"/>
    <x v="80"/>
    <x v="1"/>
    <n v="6.2"/>
    <x v="0"/>
  </r>
  <r>
    <s v="746-68-6593"/>
    <x v="1"/>
    <x v="0"/>
    <x v="0"/>
    <x v="3"/>
    <n v="87.16"/>
    <n v="2"/>
    <n v="103.18872399999999"/>
    <n v="206.37744799999999"/>
    <n v="32.057447999999994"/>
    <n v="0.18389999999999998"/>
    <x v="83"/>
    <x v="2"/>
    <n v="9.6999999999999993"/>
    <x v="1"/>
  </r>
  <r>
    <s v="836-82-5858"/>
    <x v="2"/>
    <x v="0"/>
    <x v="1"/>
    <x v="0"/>
    <n v="69.37"/>
    <n v="9"/>
    <n v="76.216819000000001"/>
    <n v="685.95137099999999"/>
    <n v="61.621370999999954"/>
    <n v="9.8699999999999913E-2"/>
    <x v="53"/>
    <x v="0"/>
    <n v="4"/>
    <x v="3"/>
  </r>
  <r>
    <s v="583-72-1480"/>
    <x v="1"/>
    <x v="0"/>
    <x v="1"/>
    <x v="1"/>
    <n v="37.06"/>
    <n v="4"/>
    <n v="41.755502"/>
    <n v="167.022008"/>
    <n v="18.78200799999999"/>
    <n v="0.12669999999999992"/>
    <x v="82"/>
    <x v="0"/>
    <n v="9.6999999999999993"/>
    <x v="1"/>
  </r>
  <r>
    <s v="466-61-5506"/>
    <x v="2"/>
    <x v="0"/>
    <x v="0"/>
    <x v="1"/>
    <n v="90.7"/>
    <n v="6"/>
    <n v="102.19169000000001"/>
    <n v="613.15014000000008"/>
    <n v="68.950140000000033"/>
    <n v="0.12670000000000006"/>
    <x v="84"/>
    <x v="1"/>
    <n v="5.3"/>
    <x v="3"/>
  </r>
  <r>
    <s v="721-86-6247"/>
    <x v="0"/>
    <x v="1"/>
    <x v="0"/>
    <x v="2"/>
    <n v="63.42"/>
    <n v="8"/>
    <n v="77.023589999999999"/>
    <n v="616.18871999999999"/>
    <n v="108.82871999999998"/>
    <n v="0.21449999999999994"/>
    <x v="16"/>
    <x v="0"/>
    <n v="7.4"/>
    <x v="0"/>
  </r>
  <r>
    <s v="289-65-5721"/>
    <x v="2"/>
    <x v="1"/>
    <x v="0"/>
    <x v="5"/>
    <n v="81.37"/>
    <n v="2"/>
    <n v="90.996071000000001"/>
    <n v="181.992142"/>
    <n v="19.252141999999992"/>
    <n v="0.11829999999999995"/>
    <x v="53"/>
    <x v="1"/>
    <n v="6.5"/>
    <x v="3"/>
  </r>
  <r>
    <s v="545-46-3100"/>
    <x v="2"/>
    <x v="0"/>
    <x v="0"/>
    <x v="1"/>
    <n v="10.59"/>
    <n v="3"/>
    <n v="11.931753"/>
    <n v="35.795259000000001"/>
    <n v="4.0252590000000019"/>
    <n v="0.12670000000000006"/>
    <x v="41"/>
    <x v="2"/>
    <n v="8.6999999999999993"/>
    <x v="3"/>
  </r>
  <r>
    <s v="418-02-5978"/>
    <x v="2"/>
    <x v="1"/>
    <x v="0"/>
    <x v="0"/>
    <n v="84.09"/>
    <n v="9"/>
    <n v="92.389683000000005"/>
    <n v="831.50714700000003"/>
    <n v="74.697146999999973"/>
    <n v="9.8699999999999954E-2"/>
    <x v="48"/>
    <x v="1"/>
    <n v="8"/>
    <x v="3"/>
  </r>
  <r>
    <s v="269-04-5750"/>
    <x v="2"/>
    <x v="0"/>
    <x v="1"/>
    <x v="5"/>
    <n v="73.819999999999993"/>
    <n v="4"/>
    <n v="82.552905999999993"/>
    <n v="330.21162399999997"/>
    <n v="34.931623999999999"/>
    <n v="0.1183"/>
    <x v="81"/>
    <x v="1"/>
    <n v="6.7"/>
    <x v="0"/>
  </r>
  <r>
    <s v="157-13-5295"/>
    <x v="0"/>
    <x v="0"/>
    <x v="1"/>
    <x v="0"/>
    <n v="51.94"/>
    <n v="10"/>
    <n v="57.066477999999996"/>
    <n v="570.66477999999995"/>
    <n v="51.264779999999973"/>
    <n v="9.8699999999999954E-2"/>
    <x v="11"/>
    <x v="0"/>
    <n v="6.5"/>
    <x v="0"/>
  </r>
  <r>
    <s v="645-78-8093"/>
    <x v="0"/>
    <x v="1"/>
    <x v="0"/>
    <x v="3"/>
    <n v="93.14"/>
    <n v="2"/>
    <n v="110.268446"/>
    <n v="220.53689199999999"/>
    <n v="34.256891999999993"/>
    <n v="0.18389999999999995"/>
    <x v="40"/>
    <x v="0"/>
    <n v="4.0999999999999996"/>
    <x v="0"/>
  </r>
  <r>
    <s v="211-30-9270"/>
    <x v="1"/>
    <x v="1"/>
    <x v="1"/>
    <x v="0"/>
    <n v="17.41"/>
    <n v="5"/>
    <n v="19.128367000000001"/>
    <n v="95.641835"/>
    <n v="8.5918350000000032"/>
    <n v="9.8700000000000038E-2"/>
    <x v="26"/>
    <x v="2"/>
    <n v="4.9000000000000004"/>
    <x v="4"/>
  </r>
  <r>
    <s v="755-12-3214"/>
    <x v="1"/>
    <x v="0"/>
    <x v="0"/>
    <x v="5"/>
    <n v="44.22"/>
    <n v="5"/>
    <n v="49.451225999999998"/>
    <n v="247.25612999999998"/>
    <n v="26.15612999999999"/>
    <n v="0.11829999999999996"/>
    <x v="19"/>
    <x v="2"/>
    <n v="8.6"/>
    <x v="4"/>
  </r>
  <r>
    <s v="346-84-3103"/>
    <x v="2"/>
    <x v="0"/>
    <x v="0"/>
    <x v="1"/>
    <n v="13.22"/>
    <n v="5"/>
    <n v="14.894974000000001"/>
    <n v="74.47487000000001"/>
    <n v="8.3748700000000014"/>
    <n v="0.12670000000000001"/>
    <x v="22"/>
    <x v="1"/>
    <n v="4.3"/>
    <x v="0"/>
  </r>
  <r>
    <s v="478-06-7835"/>
    <x v="0"/>
    <x v="1"/>
    <x v="1"/>
    <x v="5"/>
    <n v="89.69"/>
    <n v="1"/>
    <n v="100.300327"/>
    <n v="100.300327"/>
    <n v="10.610326999999998"/>
    <n v="0.11829999999999997"/>
    <x v="83"/>
    <x v="0"/>
    <n v="4.9000000000000004"/>
    <x v="2"/>
  </r>
  <r>
    <s v="540-11-4336"/>
    <x v="0"/>
    <x v="1"/>
    <x v="1"/>
    <x v="4"/>
    <n v="24.94"/>
    <n v="9"/>
    <n v="26.124650000000003"/>
    <n v="235.12185000000002"/>
    <n v="10.661850000000015"/>
    <n v="4.750000000000007E-2"/>
    <x v="83"/>
    <x v="2"/>
    <n v="5.6"/>
    <x v="0"/>
  </r>
  <r>
    <s v="448-81-5016"/>
    <x v="0"/>
    <x v="1"/>
    <x v="1"/>
    <x v="0"/>
    <n v="59.77"/>
    <n v="2"/>
    <n v="65.669299000000009"/>
    <n v="131.33859800000002"/>
    <n v="11.798598000000013"/>
    <n v="9.8700000000000093E-2"/>
    <x v="16"/>
    <x v="2"/>
    <n v="5.8"/>
    <x v="2"/>
  </r>
  <r>
    <s v="142-72-4741"/>
    <x v="1"/>
    <x v="0"/>
    <x v="1"/>
    <x v="5"/>
    <n v="93.2"/>
    <n v="2"/>
    <n v="104.22556"/>
    <n v="208.45112"/>
    <n v="22.051119999999997"/>
    <n v="0.11829999999999999"/>
    <x v="38"/>
    <x v="2"/>
    <n v="6"/>
    <x v="4"/>
  </r>
  <r>
    <s v="217-58-1179"/>
    <x v="0"/>
    <x v="0"/>
    <x v="1"/>
    <x v="2"/>
    <n v="62.65"/>
    <n v="4"/>
    <n v="76.088425000000001"/>
    <n v="304.3537"/>
    <n v="53.753700000000009"/>
    <n v="0.21450000000000005"/>
    <x v="0"/>
    <x v="1"/>
    <n v="4.2"/>
    <x v="0"/>
  </r>
  <r>
    <s v="376-02-8238"/>
    <x v="2"/>
    <x v="1"/>
    <x v="1"/>
    <x v="2"/>
    <n v="93.87"/>
    <n v="8"/>
    <n v="114.005115"/>
    <n v="912.04092000000003"/>
    <n v="161.08091999999999"/>
    <n v="0.21449999999999997"/>
    <x v="30"/>
    <x v="2"/>
    <n v="8.3000000000000007"/>
    <x v="0"/>
  </r>
  <r>
    <s v="530-90-9855"/>
    <x v="0"/>
    <x v="0"/>
    <x v="1"/>
    <x v="2"/>
    <n v="47.59"/>
    <n v="8"/>
    <n v="57.798055000000005"/>
    <n v="462.38444000000004"/>
    <n v="81.664440000000013"/>
    <n v="0.21450000000000002"/>
    <x v="17"/>
    <x v="1"/>
    <n v="5.7"/>
    <x v="0"/>
  </r>
  <r>
    <s v="866-05-7563"/>
    <x v="2"/>
    <x v="0"/>
    <x v="0"/>
    <x v="1"/>
    <n v="81.400000000000006"/>
    <n v="3"/>
    <n v="91.713380000000001"/>
    <n v="275.14013999999997"/>
    <n v="30.940139999999957"/>
    <n v="0.12669999999999981"/>
    <x v="57"/>
    <x v="1"/>
    <n v="4.8"/>
    <x v="0"/>
  </r>
  <r>
    <s v="604-70-6476"/>
    <x v="0"/>
    <x v="0"/>
    <x v="1"/>
    <x v="5"/>
    <n v="17.940000000000001"/>
    <n v="5"/>
    <n v="20.062302000000003"/>
    <n v="100.31151000000001"/>
    <n v="10.61151000000001"/>
    <n v="0.1183000000000001"/>
    <x v="54"/>
    <x v="0"/>
    <n v="6.8"/>
    <x v="0"/>
  </r>
  <r>
    <s v="799-71-1548"/>
    <x v="0"/>
    <x v="0"/>
    <x v="1"/>
    <x v="1"/>
    <n v="77.72"/>
    <n v="4"/>
    <n v="87.567124000000007"/>
    <n v="350.26849600000003"/>
    <n v="39.388496000000032"/>
    <n v="0.12670000000000012"/>
    <x v="27"/>
    <x v="2"/>
    <n v="8.8000000000000007"/>
    <x v="0"/>
  </r>
  <r>
    <s v="785-13-7708"/>
    <x v="2"/>
    <x v="1"/>
    <x v="1"/>
    <x v="4"/>
    <n v="73.06"/>
    <n v="7"/>
    <n v="76.530349999999999"/>
    <n v="535.71244999999999"/>
    <n v="24.292449999999974"/>
    <n v="4.7499999999999945E-2"/>
    <x v="78"/>
    <x v="2"/>
    <n v="4.2"/>
    <x v="0"/>
  </r>
  <r>
    <s v="845-51-0542"/>
    <x v="2"/>
    <x v="0"/>
    <x v="1"/>
    <x v="4"/>
    <n v="46.55"/>
    <n v="9"/>
    <n v="48.761125"/>
    <n v="438.85012499999999"/>
    <n v="19.900125000000003"/>
    <n v="4.7500000000000007E-2"/>
    <x v="30"/>
    <x v="0"/>
    <n v="6.4"/>
    <x v="3"/>
  </r>
  <r>
    <s v="662-47-5456"/>
    <x v="1"/>
    <x v="0"/>
    <x v="1"/>
    <x v="5"/>
    <n v="35.19"/>
    <n v="10"/>
    <n v="39.352976999999996"/>
    <n v="393.52976999999998"/>
    <n v="41.629770000000008"/>
    <n v="0.11830000000000003"/>
    <x v="85"/>
    <x v="2"/>
    <n v="8.4"/>
    <x v="1"/>
  </r>
  <r>
    <s v="883-17-4236"/>
    <x v="1"/>
    <x v="1"/>
    <x v="0"/>
    <x v="3"/>
    <n v="14.39"/>
    <n v="2"/>
    <n v="17.036321000000001"/>
    <n v="34.072642000000002"/>
    <n v="5.2926420000000007"/>
    <n v="0.18390000000000001"/>
    <x v="22"/>
    <x v="2"/>
    <n v="7.2"/>
    <x v="4"/>
  </r>
  <r>
    <s v="290-68-2984"/>
    <x v="0"/>
    <x v="1"/>
    <x v="1"/>
    <x v="2"/>
    <n v="23.75"/>
    <n v="4"/>
    <n v="28.844374999999999"/>
    <n v="115.3775"/>
    <n v="20.377499999999998"/>
    <n v="0.21449999999999997"/>
    <x v="32"/>
    <x v="1"/>
    <n v="5.2"/>
    <x v="2"/>
  </r>
  <r>
    <s v="704-11-6354"/>
    <x v="0"/>
    <x v="0"/>
    <x v="1"/>
    <x v="2"/>
    <n v="58.9"/>
    <n v="8"/>
    <n v="71.534049999999993"/>
    <n v="572.27239999999995"/>
    <n v="101.07239999999996"/>
    <n v="0.21449999999999991"/>
    <x v="47"/>
    <x v="1"/>
    <n v="8.9"/>
    <x v="2"/>
  </r>
  <r>
    <s v="110-48-7033"/>
    <x v="2"/>
    <x v="0"/>
    <x v="1"/>
    <x v="5"/>
    <n v="32.619999999999997"/>
    <n v="4"/>
    <n v="36.478946000000001"/>
    <n v="145.915784"/>
    <n v="15.435784000000012"/>
    <n v="0.1183000000000001"/>
    <x v="71"/>
    <x v="1"/>
    <n v="9"/>
    <x v="3"/>
  </r>
  <r>
    <s v="366-93-0948"/>
    <x v="0"/>
    <x v="0"/>
    <x v="1"/>
    <x v="1"/>
    <n v="66.349999999999994"/>
    <n v="1"/>
    <n v="74.756544999999988"/>
    <n v="74.756544999999988"/>
    <n v="8.4065449999999942"/>
    <n v="0.12669999999999992"/>
    <x v="82"/>
    <x v="2"/>
    <n v="9.6999999999999993"/>
    <x v="2"/>
  </r>
  <r>
    <s v="729-09-9681"/>
    <x v="0"/>
    <x v="0"/>
    <x v="1"/>
    <x v="2"/>
    <n v="25.91"/>
    <n v="6"/>
    <n v="31.467694999999999"/>
    <n v="188.80617000000001"/>
    <n v="33.346170000000001"/>
    <n v="0.2145"/>
    <x v="63"/>
    <x v="0"/>
    <n v="8.6999999999999993"/>
    <x v="0"/>
  </r>
  <r>
    <s v="151-16-1484"/>
    <x v="0"/>
    <x v="0"/>
    <x v="1"/>
    <x v="1"/>
    <n v="32.25"/>
    <n v="4"/>
    <n v="36.336075000000001"/>
    <n v="145.3443"/>
    <n v="16.344300000000004"/>
    <n v="0.12670000000000003"/>
    <x v="77"/>
    <x v="0"/>
    <n v="6.5"/>
    <x v="2"/>
  </r>
  <r>
    <s v="380-94-4661"/>
    <x v="1"/>
    <x v="0"/>
    <x v="1"/>
    <x v="1"/>
    <n v="65.94"/>
    <n v="4"/>
    <n v="74.294597999999993"/>
    <n v="297.17839199999997"/>
    <n v="33.418391999999983"/>
    <n v="0.12669999999999995"/>
    <x v="13"/>
    <x v="2"/>
    <n v="6.9"/>
    <x v="1"/>
  </r>
  <r>
    <s v="850-41-9669"/>
    <x v="0"/>
    <x v="1"/>
    <x v="0"/>
    <x v="1"/>
    <n v="75.06"/>
    <n v="9"/>
    <n v="84.570102000000006"/>
    <n v="761.13091800000007"/>
    <n v="85.590918000000102"/>
    <n v="0.12670000000000015"/>
    <x v="35"/>
    <x v="0"/>
    <n v="6.2"/>
    <x v="2"/>
  </r>
  <r>
    <s v="821-07-3596"/>
    <x v="1"/>
    <x v="1"/>
    <x v="0"/>
    <x v="5"/>
    <n v="16.45"/>
    <n v="4"/>
    <n v="18.396034999999998"/>
    <n v="73.584139999999991"/>
    <n v="7.7841399999999936"/>
    <n v="0.11829999999999991"/>
    <x v="37"/>
    <x v="0"/>
    <n v="5.6"/>
    <x v="4"/>
  </r>
  <r>
    <s v="655-85-5130"/>
    <x v="2"/>
    <x v="0"/>
    <x v="0"/>
    <x v="5"/>
    <n v="38.299999999999997"/>
    <n v="4"/>
    <n v="42.830889999999997"/>
    <n v="171.32355999999999"/>
    <n v="18.123559999999998"/>
    <n v="0.11829999999999999"/>
    <x v="45"/>
    <x v="1"/>
    <n v="5.7"/>
    <x v="3"/>
  </r>
  <r>
    <s v="447-15-7839"/>
    <x v="0"/>
    <x v="0"/>
    <x v="0"/>
    <x v="3"/>
    <n v="22.24"/>
    <n v="10"/>
    <n v="26.329935999999996"/>
    <n v="263.29935999999998"/>
    <n v="40.899360000000001"/>
    <n v="0.18390000000000004"/>
    <x v="57"/>
    <x v="1"/>
    <n v="4.2"/>
    <x v="0"/>
  </r>
  <r>
    <s v="154-74-7179"/>
    <x v="2"/>
    <x v="1"/>
    <x v="1"/>
    <x v="3"/>
    <n v="54.45"/>
    <n v="1"/>
    <n v="64.463355000000007"/>
    <n v="64.463355000000007"/>
    <n v="10.013355000000004"/>
    <n v="0.18390000000000006"/>
    <x v="84"/>
    <x v="0"/>
    <n v="7.9"/>
    <x v="3"/>
  </r>
  <r>
    <s v="253-12-6086"/>
    <x v="0"/>
    <x v="0"/>
    <x v="0"/>
    <x v="3"/>
    <n v="98.4"/>
    <n v="7"/>
    <n v="116.49576"/>
    <n v="815.47032000000002"/>
    <n v="126.67031999999995"/>
    <n v="0.1838999999999999"/>
    <x v="41"/>
    <x v="2"/>
    <n v="8.6999999999999993"/>
    <x v="0"/>
  </r>
  <r>
    <s v="808-65-0703"/>
    <x v="1"/>
    <x v="1"/>
    <x v="1"/>
    <x v="2"/>
    <n v="35.47"/>
    <n v="4"/>
    <n v="43.078314999999996"/>
    <n v="172.31325999999999"/>
    <n v="30.43325999999999"/>
    <n v="0.21449999999999994"/>
    <x v="86"/>
    <x v="2"/>
    <n v="6.9"/>
    <x v="4"/>
  </r>
  <r>
    <s v="571-94-0759"/>
    <x v="2"/>
    <x v="0"/>
    <x v="0"/>
    <x v="4"/>
    <n v="74.599999999999994"/>
    <n v="10"/>
    <n v="78.143499999999989"/>
    <n v="781.43499999999995"/>
    <n v="35.434999999999945"/>
    <n v="4.7499999999999924E-2"/>
    <x v="66"/>
    <x v="1"/>
    <n v="9.5"/>
    <x v="3"/>
  </r>
  <r>
    <s v="144-51-6085"/>
    <x v="0"/>
    <x v="0"/>
    <x v="1"/>
    <x v="2"/>
    <n v="70.739999999999995"/>
    <n v="4"/>
    <n v="85.913729999999987"/>
    <n v="343.65491999999995"/>
    <n v="60.694919999999968"/>
    <n v="0.21449999999999991"/>
    <x v="0"/>
    <x v="2"/>
    <n v="4.4000000000000004"/>
    <x v="0"/>
  </r>
  <r>
    <s v="731-14-2199"/>
    <x v="0"/>
    <x v="0"/>
    <x v="0"/>
    <x v="2"/>
    <n v="35.54"/>
    <n v="10"/>
    <n v="43.163330000000002"/>
    <n v="431.63330000000002"/>
    <n v="76.233300000000042"/>
    <n v="0.21450000000000014"/>
    <x v="72"/>
    <x v="0"/>
    <n v="7"/>
    <x v="0"/>
  </r>
  <r>
    <s v="783-09-1637"/>
    <x v="2"/>
    <x v="1"/>
    <x v="0"/>
    <x v="3"/>
    <n v="67.430000000000007"/>
    <n v="5"/>
    <n v="79.830377000000013"/>
    <n v="399.15188500000005"/>
    <n v="62.001885000000016"/>
    <n v="0.18390000000000004"/>
    <x v="43"/>
    <x v="0"/>
    <n v="6.3"/>
    <x v="3"/>
  </r>
  <r>
    <s v="687-15-1097"/>
    <x v="1"/>
    <x v="0"/>
    <x v="0"/>
    <x v="0"/>
    <n v="21.12"/>
    <n v="2"/>
    <n v="23.204544000000002"/>
    <n v="46.409088000000004"/>
    <n v="4.1690880000000021"/>
    <n v="9.8700000000000052E-2"/>
    <x v="75"/>
    <x v="1"/>
    <n v="9.6999999999999993"/>
    <x v="1"/>
  </r>
  <r>
    <s v="126-54-1082"/>
    <x v="0"/>
    <x v="0"/>
    <x v="0"/>
    <x v="2"/>
    <n v="21.54"/>
    <n v="9"/>
    <n v="26.160329999999998"/>
    <n v="235.44296999999997"/>
    <n v="41.582969999999989"/>
    <n v="0.21449999999999997"/>
    <x v="27"/>
    <x v="2"/>
    <n v="8.8000000000000007"/>
    <x v="0"/>
  </r>
  <r>
    <s v="633-91-1052"/>
    <x v="0"/>
    <x v="1"/>
    <x v="0"/>
    <x v="2"/>
    <n v="12.03"/>
    <n v="2"/>
    <n v="14.610434999999999"/>
    <n v="29.220869999999998"/>
    <n v="5.1608699999999992"/>
    <n v="0.21449999999999997"/>
    <x v="3"/>
    <x v="1"/>
    <n v="5.0999999999999996"/>
    <x v="2"/>
  </r>
  <r>
    <s v="477-24-6490"/>
    <x v="2"/>
    <x v="1"/>
    <x v="0"/>
    <x v="0"/>
    <n v="99.71"/>
    <n v="6"/>
    <n v="109.55137699999999"/>
    <n v="657.3082619999999"/>
    <n v="59.048261999999909"/>
    <n v="9.8699999999999843E-2"/>
    <x v="84"/>
    <x v="0"/>
    <n v="7.9"/>
    <x v="3"/>
  </r>
  <r>
    <s v="566-19-5475"/>
    <x v="2"/>
    <x v="1"/>
    <x v="1"/>
    <x v="5"/>
    <n v="47.97"/>
    <n v="7"/>
    <n v="53.644851000000003"/>
    <n v="375.513957"/>
    <n v="39.723957000000041"/>
    <n v="0.11830000000000014"/>
    <x v="27"/>
    <x v="1"/>
    <n v="6.2"/>
    <x v="3"/>
  </r>
  <r>
    <s v="526-86-8552"/>
    <x v="1"/>
    <x v="0"/>
    <x v="0"/>
    <x v="2"/>
    <n v="21.82"/>
    <n v="10"/>
    <n v="26.500389999999999"/>
    <n v="265.00389999999999"/>
    <n v="46.803899999999999"/>
    <n v="0.2145"/>
    <x v="27"/>
    <x v="1"/>
    <n v="7.1"/>
    <x v="1"/>
  </r>
  <r>
    <s v="376-56-3573"/>
    <x v="1"/>
    <x v="1"/>
    <x v="0"/>
    <x v="5"/>
    <n v="95.42"/>
    <n v="4"/>
    <n v="106.708186"/>
    <n v="426.83274399999999"/>
    <n v="45.152743999999984"/>
    <n v="0.11829999999999996"/>
    <x v="30"/>
    <x v="0"/>
    <n v="6.4"/>
    <x v="1"/>
  </r>
  <r>
    <s v="537-72-0426"/>
    <x v="1"/>
    <x v="0"/>
    <x v="1"/>
    <x v="5"/>
    <n v="70.989999999999995"/>
    <n v="10"/>
    <n v="79.388116999999994"/>
    <n v="793.88116999999988"/>
    <n v="83.981169999999906"/>
    <n v="0.11829999999999988"/>
    <x v="80"/>
    <x v="1"/>
    <n v="5.7"/>
    <x v="1"/>
  </r>
  <r>
    <s v="828-61-5674"/>
    <x v="0"/>
    <x v="0"/>
    <x v="1"/>
    <x v="3"/>
    <n v="44.02"/>
    <n v="10"/>
    <n v="52.115278000000004"/>
    <n v="521.15278000000001"/>
    <n v="80.952779999999962"/>
    <n v="0.1838999999999999"/>
    <x v="80"/>
    <x v="2"/>
    <n v="9.6"/>
    <x v="2"/>
  </r>
  <r>
    <s v="136-08-6195"/>
    <x v="0"/>
    <x v="1"/>
    <x v="0"/>
    <x v="2"/>
    <n v="69.959999999999994"/>
    <n v="8"/>
    <n v="84.966419999999999"/>
    <n v="679.73136"/>
    <n v="120.05136000000005"/>
    <n v="0.21450000000000011"/>
    <x v="42"/>
    <x v="2"/>
    <n v="6.4"/>
    <x v="2"/>
  </r>
  <r>
    <s v="523-38-0215"/>
    <x v="1"/>
    <x v="1"/>
    <x v="1"/>
    <x v="2"/>
    <n v="37"/>
    <n v="1"/>
    <n v="44.936500000000002"/>
    <n v="44.936500000000002"/>
    <n v="7.9365000000000023"/>
    <n v="0.21450000000000005"/>
    <x v="43"/>
    <x v="2"/>
    <n v="7.9"/>
    <x v="1"/>
  </r>
  <r>
    <s v="490-29-1201"/>
    <x v="0"/>
    <x v="1"/>
    <x v="0"/>
    <x v="3"/>
    <n v="15.34"/>
    <n v="1"/>
    <n v="18.161026"/>
    <n v="18.161026"/>
    <n v="2.8210259999999998"/>
    <n v="0.18389999999999998"/>
    <x v="47"/>
    <x v="1"/>
    <n v="6.5"/>
    <x v="0"/>
  </r>
  <r>
    <s v="667-92-0055"/>
    <x v="0"/>
    <x v="0"/>
    <x v="1"/>
    <x v="0"/>
    <n v="99.83"/>
    <n v="6"/>
    <n v="109.683221"/>
    <n v="658.09932600000002"/>
    <n v="59.119326000000001"/>
    <n v="9.8699999999999996E-2"/>
    <x v="31"/>
    <x v="0"/>
    <n v="8.5"/>
    <x v="0"/>
  </r>
  <r>
    <s v="565-17-3836"/>
    <x v="0"/>
    <x v="0"/>
    <x v="0"/>
    <x v="0"/>
    <n v="47.67"/>
    <n v="4"/>
    <n v="52.375028999999998"/>
    <n v="209.50011599999999"/>
    <n v="18.820115999999985"/>
    <n v="9.8699999999999913E-2"/>
    <x v="41"/>
    <x v="1"/>
    <n v="9.1"/>
    <x v="0"/>
  </r>
  <r>
    <s v="498-41-1961"/>
    <x v="2"/>
    <x v="1"/>
    <x v="1"/>
    <x v="0"/>
    <n v="66.680000000000007"/>
    <n v="5"/>
    <n v="73.261316000000008"/>
    <n v="366.30658000000005"/>
    <n v="32.906580000000019"/>
    <n v="9.8700000000000052E-2"/>
    <x v="9"/>
    <x v="1"/>
    <n v="7.6"/>
    <x v="3"/>
  </r>
  <r>
    <s v="593-95-4461"/>
    <x v="1"/>
    <x v="0"/>
    <x v="1"/>
    <x v="2"/>
    <n v="74.86"/>
    <n v="1"/>
    <n v="90.917469999999994"/>
    <n v="90.917469999999994"/>
    <n v="16.057469999999995"/>
    <n v="0.21449999999999994"/>
    <x v="62"/>
    <x v="1"/>
    <n v="6.9"/>
    <x v="4"/>
  </r>
  <r>
    <s v="226-71-3580"/>
    <x v="1"/>
    <x v="1"/>
    <x v="0"/>
    <x v="3"/>
    <n v="23.75"/>
    <n v="9"/>
    <n v="28.117625"/>
    <n v="253.05862500000001"/>
    <n v="39.308625000000006"/>
    <n v="0.18390000000000004"/>
    <x v="82"/>
    <x v="1"/>
    <n v="9.5"/>
    <x v="4"/>
  </r>
  <r>
    <s v="283-79-9594"/>
    <x v="2"/>
    <x v="1"/>
    <x v="0"/>
    <x v="4"/>
    <n v="48.51"/>
    <n v="7"/>
    <n v="50.814225"/>
    <n v="355.69957499999998"/>
    <n v="16.129574999999988"/>
    <n v="4.7499999999999966E-2"/>
    <x v="25"/>
    <x v="2"/>
    <n v="5.2"/>
    <x v="0"/>
  </r>
  <r>
    <s v="430-60-3493"/>
    <x v="0"/>
    <x v="0"/>
    <x v="0"/>
    <x v="2"/>
    <n v="94.88"/>
    <n v="7"/>
    <n v="115.23175999999999"/>
    <n v="806.62231999999995"/>
    <n v="142.46231999999998"/>
    <n v="0.21449999999999997"/>
    <x v="36"/>
    <x v="1"/>
    <n v="4.2"/>
    <x v="0"/>
  </r>
  <r>
    <s v="139-20-0155"/>
    <x v="2"/>
    <x v="0"/>
    <x v="1"/>
    <x v="1"/>
    <n v="40.299999999999997"/>
    <n v="10"/>
    <n v="45.406009999999995"/>
    <n v="454.06009999999992"/>
    <n v="51.06009999999992"/>
    <n v="0.12669999999999981"/>
    <x v="46"/>
    <x v="2"/>
    <n v="7"/>
    <x v="0"/>
  </r>
  <r>
    <s v="558-80-4082"/>
    <x v="1"/>
    <x v="1"/>
    <x v="1"/>
    <x v="1"/>
    <n v="27.85"/>
    <n v="7"/>
    <n v="31.378595000000001"/>
    <n v="219.65016500000002"/>
    <n v="24.700164999999998"/>
    <n v="0.12669999999999998"/>
    <x v="86"/>
    <x v="0"/>
    <n v="6"/>
    <x v="4"/>
  </r>
  <r>
    <s v="278-97-7759"/>
    <x v="0"/>
    <x v="0"/>
    <x v="0"/>
    <x v="1"/>
    <n v="62.48"/>
    <n v="1"/>
    <n v="70.396215999999995"/>
    <n v="70.396215999999995"/>
    <n v="7.9162159999999986"/>
    <n v="0.12669999999999998"/>
    <x v="67"/>
    <x v="1"/>
    <n v="4.7"/>
    <x v="0"/>
  </r>
  <r>
    <s v="316-68-6352"/>
    <x v="0"/>
    <x v="0"/>
    <x v="0"/>
    <x v="4"/>
    <n v="36.36"/>
    <n v="2"/>
    <n v="38.0871"/>
    <n v="76.174199999999999"/>
    <n v="3.4542000000000002"/>
    <n v="4.7500000000000001E-2"/>
    <x v="18"/>
    <x v="1"/>
    <n v="7.1"/>
    <x v="2"/>
  </r>
  <r>
    <s v="585-03-5943"/>
    <x v="2"/>
    <x v="1"/>
    <x v="1"/>
    <x v="0"/>
    <n v="18.11"/>
    <n v="10"/>
    <n v="19.897456999999999"/>
    <n v="198.97457"/>
    <n v="17.874570000000006"/>
    <n v="9.8700000000000038E-2"/>
    <x v="45"/>
    <x v="0"/>
    <n v="5.9"/>
    <x v="0"/>
  </r>
  <r>
    <s v="211-05-0490"/>
    <x v="1"/>
    <x v="0"/>
    <x v="0"/>
    <x v="1"/>
    <n v="51.92"/>
    <n v="5"/>
    <n v="58.498264000000006"/>
    <n v="292.49132000000003"/>
    <n v="32.891320000000007"/>
    <n v="0.12670000000000001"/>
    <x v="2"/>
    <x v="1"/>
    <n v="7.5"/>
    <x v="4"/>
  </r>
  <r>
    <s v="727-75-6477"/>
    <x v="1"/>
    <x v="1"/>
    <x v="1"/>
    <x v="1"/>
    <n v="28.84"/>
    <n v="4"/>
    <n v="32.494028"/>
    <n v="129.976112"/>
    <n v="14.616112000000001"/>
    <n v="0.12670000000000001"/>
    <x v="14"/>
    <x v="1"/>
    <n v="6.4"/>
    <x v="4"/>
  </r>
  <r>
    <s v="744-02-5987"/>
    <x v="0"/>
    <x v="0"/>
    <x v="1"/>
    <x v="2"/>
    <n v="78.38"/>
    <n v="6"/>
    <n v="95.192509999999999"/>
    <n v="571.15506000000005"/>
    <n v="100.87506000000008"/>
    <n v="0.21450000000000016"/>
    <x v="8"/>
    <x v="0"/>
    <n v="5.8"/>
    <x v="2"/>
  </r>
  <r>
    <s v="307-83-9164"/>
    <x v="0"/>
    <x v="0"/>
    <x v="1"/>
    <x v="2"/>
    <n v="60.01"/>
    <n v="4"/>
    <n v="72.882144999999994"/>
    <n v="291.52857999999998"/>
    <n v="51.488579999999985"/>
    <n v="0.21449999999999994"/>
    <x v="25"/>
    <x v="1"/>
    <n v="4.5"/>
    <x v="2"/>
  </r>
  <r>
    <s v="779-06-0012"/>
    <x v="1"/>
    <x v="0"/>
    <x v="0"/>
    <x v="2"/>
    <n v="88.61"/>
    <n v="1"/>
    <n v="107.616845"/>
    <n v="107.616845"/>
    <n v="19.006844999999998"/>
    <n v="0.2145"/>
    <x v="64"/>
    <x v="1"/>
    <n v="7.7"/>
    <x v="1"/>
  </r>
  <r>
    <s v="446-47-6729"/>
    <x v="1"/>
    <x v="1"/>
    <x v="1"/>
    <x v="5"/>
    <n v="99.82"/>
    <n v="2"/>
    <n v="111.62870599999999"/>
    <n v="223.25741199999999"/>
    <n v="23.617412000000002"/>
    <n v="0.11830000000000002"/>
    <x v="56"/>
    <x v="2"/>
    <n v="6.7"/>
    <x v="1"/>
  </r>
  <r>
    <s v="573-10-3877"/>
    <x v="2"/>
    <x v="0"/>
    <x v="1"/>
    <x v="0"/>
    <n v="39.01"/>
    <n v="1"/>
    <n v="42.860287"/>
    <n v="42.860287"/>
    <n v="3.8502870000000016"/>
    <n v="9.8700000000000052E-2"/>
    <x v="41"/>
    <x v="2"/>
    <n v="4.7"/>
    <x v="0"/>
  </r>
  <r>
    <s v="735-06-4124"/>
    <x v="1"/>
    <x v="1"/>
    <x v="1"/>
    <x v="4"/>
    <n v="48.61"/>
    <n v="1"/>
    <n v="50.918975000000003"/>
    <n v="50.918975000000003"/>
    <n v="2.3089750000000038"/>
    <n v="4.7500000000000077E-2"/>
    <x v="6"/>
    <x v="1"/>
    <n v="4.4000000000000004"/>
    <x v="1"/>
  </r>
  <r>
    <s v="439-54-7422"/>
    <x v="0"/>
    <x v="1"/>
    <x v="0"/>
    <x v="1"/>
    <n v="51.19"/>
    <n v="4"/>
    <n v="57.675773"/>
    <n v="230.703092"/>
    <n v="25.943092000000007"/>
    <n v="0.12670000000000003"/>
    <x v="79"/>
    <x v="2"/>
    <n v="4.7"/>
    <x v="2"/>
  </r>
  <r>
    <s v="396-90-2219"/>
    <x v="2"/>
    <x v="1"/>
    <x v="0"/>
    <x v="1"/>
    <n v="14.96"/>
    <n v="8"/>
    <n v="16.855432"/>
    <n v="134.843456"/>
    <n v="15.163455999999996"/>
    <n v="0.12669999999999995"/>
    <x v="55"/>
    <x v="1"/>
    <n v="8.6"/>
    <x v="0"/>
  </r>
  <r>
    <s v="411-77-0180"/>
    <x v="0"/>
    <x v="0"/>
    <x v="1"/>
    <x v="1"/>
    <n v="72.2"/>
    <n v="7"/>
    <n v="81.347740000000002"/>
    <n v="569.43417999999997"/>
    <n v="64.034179999999935"/>
    <n v="0.12669999999999987"/>
    <x v="58"/>
    <x v="0"/>
    <n v="4.3"/>
    <x v="2"/>
  </r>
  <r>
    <s v="286-01-5402"/>
    <x v="0"/>
    <x v="1"/>
    <x v="0"/>
    <x v="3"/>
    <n v="40.229999999999997"/>
    <n v="7"/>
    <n v="47.628296999999996"/>
    <n v="333.398079"/>
    <n v="51.788079000000039"/>
    <n v="0.18390000000000017"/>
    <x v="73"/>
    <x v="1"/>
    <n v="9.6"/>
    <x v="2"/>
  </r>
  <r>
    <s v="803-17-8013"/>
    <x v="0"/>
    <x v="0"/>
    <x v="0"/>
    <x v="2"/>
    <n v="88.79"/>
    <n v="8"/>
    <n v="107.83545500000001"/>
    <n v="862.68364000000008"/>
    <n v="152.36364000000003"/>
    <n v="0.21450000000000002"/>
    <x v="21"/>
    <x v="1"/>
    <n v="4.0999999999999996"/>
    <x v="0"/>
  </r>
  <r>
    <s v="512-98-1403"/>
    <x v="0"/>
    <x v="0"/>
    <x v="0"/>
    <x v="1"/>
    <n v="26.48"/>
    <n v="3"/>
    <n v="29.835016"/>
    <n v="89.505048000000002"/>
    <n v="10.065048000000004"/>
    <n v="0.12670000000000006"/>
    <x v="76"/>
    <x v="0"/>
    <n v="4.7"/>
    <x v="0"/>
  </r>
  <r>
    <s v="848-42-2560"/>
    <x v="0"/>
    <x v="1"/>
    <x v="0"/>
    <x v="5"/>
    <n v="81.91"/>
    <n v="2"/>
    <n v="91.599952999999999"/>
    <n v="183.199906"/>
    <n v="19.379906000000005"/>
    <n v="0.11830000000000004"/>
    <x v="19"/>
    <x v="1"/>
    <n v="7.8"/>
    <x v="2"/>
  </r>
  <r>
    <s v="532-59-7201"/>
    <x v="2"/>
    <x v="0"/>
    <x v="1"/>
    <x v="3"/>
    <n v="79.930000000000007"/>
    <n v="6"/>
    <n v="94.629127000000011"/>
    <n v="567.77476200000001"/>
    <n v="88.194761999999969"/>
    <n v="0.18389999999999992"/>
    <x v="82"/>
    <x v="1"/>
    <n v="5.5"/>
    <x v="0"/>
  </r>
  <r>
    <s v="181-94-6432"/>
    <x v="1"/>
    <x v="0"/>
    <x v="1"/>
    <x v="5"/>
    <n v="69.33"/>
    <n v="2"/>
    <n v="77.531739000000002"/>
    <n v="155.063478"/>
    <n v="16.403478000000007"/>
    <n v="0.11830000000000006"/>
    <x v="63"/>
    <x v="0"/>
    <n v="9.6999999999999993"/>
    <x v="1"/>
  </r>
  <r>
    <s v="870-76-1733"/>
    <x v="0"/>
    <x v="0"/>
    <x v="0"/>
    <x v="4"/>
    <n v="14.23"/>
    <n v="5"/>
    <n v="14.905925"/>
    <n v="74.529624999999996"/>
    <n v="3.3796249999999901"/>
    <n v="4.7499999999999855E-2"/>
    <x v="60"/>
    <x v="2"/>
    <n v="4.4000000000000004"/>
    <x v="0"/>
  </r>
  <r>
    <s v="423-64-4619"/>
    <x v="0"/>
    <x v="0"/>
    <x v="0"/>
    <x v="0"/>
    <n v="15.55"/>
    <n v="9"/>
    <n v="17.084785"/>
    <n v="153.76306500000001"/>
    <n v="13.813064999999995"/>
    <n v="9.8699999999999954E-2"/>
    <x v="37"/>
    <x v="1"/>
    <n v="5"/>
    <x v="0"/>
  </r>
  <r>
    <s v="227-07-4446"/>
    <x v="1"/>
    <x v="0"/>
    <x v="0"/>
    <x v="1"/>
    <n v="78.13"/>
    <n v="10"/>
    <n v="88.029070999999988"/>
    <n v="880.29070999999988"/>
    <n v="98.990709999999922"/>
    <n v="0.1266999999999999"/>
    <x v="34"/>
    <x v="1"/>
    <n v="4.4000000000000004"/>
    <x v="1"/>
  </r>
  <r>
    <s v="174-36-3675"/>
    <x v="1"/>
    <x v="0"/>
    <x v="1"/>
    <x v="4"/>
    <n v="99.37"/>
    <n v="2"/>
    <n v="104.090075"/>
    <n v="208.18015"/>
    <n v="9.4401499999999885"/>
    <n v="4.7499999999999938E-2"/>
    <x v="44"/>
    <x v="1"/>
    <n v="5.2"/>
    <x v="1"/>
  </r>
  <r>
    <s v="428-83-5800"/>
    <x v="1"/>
    <x v="0"/>
    <x v="0"/>
    <x v="4"/>
    <n v="21.08"/>
    <n v="3"/>
    <n v="22.081299999999999"/>
    <n v="66.243899999999996"/>
    <n v="3.0039000000000016"/>
    <n v="4.7500000000000028E-2"/>
    <x v="57"/>
    <x v="1"/>
    <n v="7.3"/>
    <x v="4"/>
  </r>
  <r>
    <s v="603-07-0961"/>
    <x v="1"/>
    <x v="0"/>
    <x v="1"/>
    <x v="1"/>
    <n v="74.790000000000006"/>
    <n v="5"/>
    <n v="84.265893000000005"/>
    <n v="421.32946500000003"/>
    <n v="47.379464999999982"/>
    <n v="0.12669999999999992"/>
    <x v="8"/>
    <x v="1"/>
    <n v="4.9000000000000004"/>
    <x v="4"/>
  </r>
  <r>
    <s v="704-20-4138"/>
    <x v="1"/>
    <x v="0"/>
    <x v="0"/>
    <x v="0"/>
    <n v="29.67"/>
    <n v="7"/>
    <n v="32.598429000000003"/>
    <n v="228.18900300000001"/>
    <n v="20.499003000000016"/>
    <n v="9.8700000000000079E-2"/>
    <x v="16"/>
    <x v="2"/>
    <n v="8.1"/>
    <x v="4"/>
  </r>
  <r>
    <s v="787-15-1757"/>
    <x v="1"/>
    <x v="0"/>
    <x v="1"/>
    <x v="0"/>
    <n v="44.07"/>
    <n v="4"/>
    <n v="48.419708999999997"/>
    <n v="193.67883599999999"/>
    <n v="17.398835999999989"/>
    <n v="9.8699999999999941E-2"/>
    <x v="67"/>
    <x v="0"/>
    <n v="8.4"/>
    <x v="1"/>
  </r>
  <r>
    <s v="649-11-3678"/>
    <x v="1"/>
    <x v="1"/>
    <x v="0"/>
    <x v="4"/>
    <n v="22.93"/>
    <n v="9"/>
    <n v="24.019175000000001"/>
    <n v="216.17257499999999"/>
    <n v="9.8025749999999903"/>
    <n v="4.7499999999999952E-2"/>
    <x v="84"/>
    <x v="1"/>
    <n v="5.5"/>
    <x v="1"/>
  </r>
  <r>
    <s v="622-20-1945"/>
    <x v="1"/>
    <x v="1"/>
    <x v="0"/>
    <x v="0"/>
    <n v="39.42"/>
    <n v="1"/>
    <n v="43.310754000000003"/>
    <n v="43.310754000000003"/>
    <n v="3.8907540000000012"/>
    <n v="9.8700000000000024E-2"/>
    <x v="68"/>
    <x v="1"/>
    <n v="8.4"/>
    <x v="4"/>
  </r>
  <r>
    <s v="372-94-8041"/>
    <x v="0"/>
    <x v="1"/>
    <x v="1"/>
    <x v="0"/>
    <n v="15.26"/>
    <n v="6"/>
    <n v="16.766162000000001"/>
    <n v="100.59697200000001"/>
    <n v="9.0369720000000058"/>
    <n v="9.8700000000000065E-2"/>
    <x v="42"/>
    <x v="0"/>
    <n v="9.8000000000000007"/>
    <x v="0"/>
  </r>
  <r>
    <s v="563-91-7120"/>
    <x v="0"/>
    <x v="1"/>
    <x v="0"/>
    <x v="5"/>
    <n v="61.77"/>
    <n v="5"/>
    <n v="69.077391000000006"/>
    <n v="345.38695500000006"/>
    <n v="36.536955000000034"/>
    <n v="0.1183000000000001"/>
    <x v="1"/>
    <x v="1"/>
    <n v="6.7"/>
    <x v="0"/>
  </r>
  <r>
    <s v="746-54-5508"/>
    <x v="0"/>
    <x v="1"/>
    <x v="1"/>
    <x v="2"/>
    <n v="21.52"/>
    <n v="6"/>
    <n v="26.136040000000001"/>
    <n v="156.81623999999999"/>
    <n v="27.696239999999989"/>
    <n v="0.21449999999999991"/>
    <x v="29"/>
    <x v="2"/>
    <n v="9.4"/>
    <x v="2"/>
  </r>
  <r>
    <s v="276-54-0879"/>
    <x v="2"/>
    <x v="1"/>
    <x v="1"/>
    <x v="3"/>
    <n v="97.74"/>
    <n v="4"/>
    <n v="115.71438599999999"/>
    <n v="462.85754399999996"/>
    <n v="71.897543999999982"/>
    <n v="0.18389999999999995"/>
    <x v="41"/>
    <x v="0"/>
    <n v="6.4"/>
    <x v="3"/>
  </r>
  <r>
    <s v="815-11-1168"/>
    <x v="0"/>
    <x v="0"/>
    <x v="1"/>
    <x v="4"/>
    <n v="99.78"/>
    <n v="5"/>
    <n v="104.51955"/>
    <n v="522.59775000000002"/>
    <n v="23.697750000000042"/>
    <n v="4.7500000000000084E-2"/>
    <x v="11"/>
    <x v="1"/>
    <n v="5.4"/>
    <x v="0"/>
  </r>
  <r>
    <s v="719-76-3868"/>
    <x v="1"/>
    <x v="0"/>
    <x v="1"/>
    <x v="4"/>
    <n v="94.26"/>
    <n v="4"/>
    <n v="98.737350000000006"/>
    <n v="394.94940000000003"/>
    <n v="17.909400000000005"/>
    <n v="4.7500000000000007E-2"/>
    <x v="41"/>
    <x v="1"/>
    <n v="8.6"/>
    <x v="1"/>
  </r>
  <r>
    <s v="730-61-8757"/>
    <x v="2"/>
    <x v="0"/>
    <x v="1"/>
    <x v="0"/>
    <n v="51.13"/>
    <n v="4"/>
    <n v="56.176531000000004"/>
    <n v="224.70612400000002"/>
    <n v="20.186124000000007"/>
    <n v="9.8700000000000024E-2"/>
    <x v="25"/>
    <x v="2"/>
    <n v="4"/>
    <x v="3"/>
  </r>
  <r>
    <s v="340-66-0321"/>
    <x v="0"/>
    <x v="0"/>
    <x v="1"/>
    <x v="1"/>
    <n v="36.36"/>
    <n v="4"/>
    <n v="40.966811999999997"/>
    <n v="163.86724799999999"/>
    <n v="18.427247999999992"/>
    <n v="0.12669999999999995"/>
    <x v="5"/>
    <x v="1"/>
    <n v="7.6"/>
    <x v="0"/>
  </r>
  <r>
    <s v="868-81-1752"/>
    <x v="2"/>
    <x v="1"/>
    <x v="1"/>
    <x v="2"/>
    <n v="22.02"/>
    <n v="9"/>
    <n v="26.743289999999998"/>
    <n v="240.68960999999999"/>
    <n v="42.509609999999981"/>
    <n v="0.21449999999999989"/>
    <x v="13"/>
    <x v="1"/>
    <n v="6.8"/>
    <x v="3"/>
  </r>
  <r>
    <s v="634-97-8956"/>
    <x v="0"/>
    <x v="1"/>
    <x v="1"/>
    <x v="4"/>
    <n v="32.9"/>
    <n v="3"/>
    <n v="34.46275"/>
    <n v="103.38825"/>
    <n v="4.6882500000000107"/>
    <n v="4.7500000000000112E-2"/>
    <x v="21"/>
    <x v="2"/>
    <n v="9.1"/>
    <x v="0"/>
  </r>
  <r>
    <s v="566-71-1091"/>
    <x v="0"/>
    <x v="1"/>
    <x v="1"/>
    <x v="5"/>
    <n v="77.02"/>
    <n v="5"/>
    <n v="86.131465999999989"/>
    <n v="430.65732999999994"/>
    <n v="45.557329999999979"/>
    <n v="0.11829999999999996"/>
    <x v="36"/>
    <x v="1"/>
    <n v="5.5"/>
    <x v="2"/>
  </r>
  <r>
    <s v="442-48-3607"/>
    <x v="0"/>
    <x v="0"/>
    <x v="1"/>
    <x v="4"/>
    <n v="23.48"/>
    <n v="2"/>
    <n v="24.595300000000002"/>
    <n v="49.190600000000003"/>
    <n v="2.2306000000000026"/>
    <n v="4.7500000000000056E-2"/>
    <x v="86"/>
    <x v="2"/>
    <n v="7.9"/>
    <x v="2"/>
  </r>
  <r>
    <s v="835-16-0096"/>
    <x v="1"/>
    <x v="0"/>
    <x v="1"/>
    <x v="3"/>
    <n v="14.7"/>
    <n v="5"/>
    <n v="17.40333"/>
    <n v="87.016649999999998"/>
    <n v="13.516649999999998"/>
    <n v="0.18389999999999998"/>
    <x v="62"/>
    <x v="0"/>
    <n v="8.5"/>
    <x v="1"/>
  </r>
  <r>
    <s v="527-09-6272"/>
    <x v="0"/>
    <x v="0"/>
    <x v="0"/>
    <x v="1"/>
    <n v="28.45"/>
    <n v="5"/>
    <n v="32.054614999999998"/>
    <n v="160.27307500000001"/>
    <n v="18.023075000000006"/>
    <n v="0.12670000000000003"/>
    <x v="76"/>
    <x v="2"/>
    <n v="9.1"/>
    <x v="0"/>
  </r>
  <r>
    <s v="898-04-2717"/>
    <x v="0"/>
    <x v="1"/>
    <x v="1"/>
    <x v="5"/>
    <n v="76.400000000000006"/>
    <n v="9"/>
    <n v="85.438120000000012"/>
    <n v="768.94308000000012"/>
    <n v="81.3430800000001"/>
    <n v="0.11830000000000014"/>
    <x v="35"/>
    <x v="0"/>
    <n v="7.5"/>
    <x v="0"/>
  </r>
  <r>
    <s v="692-27-8933"/>
    <x v="2"/>
    <x v="1"/>
    <x v="0"/>
    <x v="3"/>
    <n v="57.95"/>
    <n v="6"/>
    <n v="68.607005000000001"/>
    <n v="411.64202999999998"/>
    <n v="63.942029999999932"/>
    <n v="0.18389999999999979"/>
    <x v="7"/>
    <x v="1"/>
    <n v="5.2"/>
    <x v="3"/>
  </r>
  <r>
    <s v="633-09-3463"/>
    <x v="1"/>
    <x v="1"/>
    <x v="0"/>
    <x v="1"/>
    <n v="47.65"/>
    <n v="3"/>
    <n v="53.687255"/>
    <n v="161.06176500000001"/>
    <n v="18.11176500000002"/>
    <n v="0.12670000000000015"/>
    <x v="61"/>
    <x v="2"/>
    <n v="9.5"/>
    <x v="1"/>
  </r>
  <r>
    <s v="374-17-3652"/>
    <x v="2"/>
    <x v="0"/>
    <x v="0"/>
    <x v="4"/>
    <n v="42.82"/>
    <n v="9"/>
    <n v="44.853949999999998"/>
    <n v="403.68554999999998"/>
    <n v="18.305549999999982"/>
    <n v="4.7499999999999952E-2"/>
    <x v="63"/>
    <x v="2"/>
    <n v="8.9"/>
    <x v="0"/>
  </r>
  <r>
    <s v="378-07-7001"/>
    <x v="2"/>
    <x v="0"/>
    <x v="1"/>
    <x v="1"/>
    <n v="48.09"/>
    <n v="3"/>
    <n v="54.183003000000006"/>
    <n v="162.54900900000001"/>
    <n v="18.279009000000002"/>
    <n v="0.12670000000000001"/>
    <x v="34"/>
    <x v="2"/>
    <n v="7.8"/>
    <x v="0"/>
  </r>
  <r>
    <s v="433-75-6987"/>
    <x v="2"/>
    <x v="0"/>
    <x v="0"/>
    <x v="0"/>
    <n v="55.97"/>
    <n v="7"/>
    <n v="61.494239"/>
    <n v="430.45967300000001"/>
    <n v="38.669673000000046"/>
    <n v="9.8700000000000121E-2"/>
    <x v="19"/>
    <x v="0"/>
    <n v="8.9"/>
    <x v="0"/>
  </r>
  <r>
    <s v="873-95-4984"/>
    <x v="2"/>
    <x v="0"/>
    <x v="0"/>
    <x v="0"/>
    <n v="76.900000000000006"/>
    <n v="7"/>
    <n v="84.490030000000004"/>
    <n v="591.43020999999999"/>
    <n v="53.13020999999992"/>
    <n v="9.8699999999999843E-2"/>
    <x v="42"/>
    <x v="1"/>
    <n v="7.7"/>
    <x v="3"/>
  </r>
  <r>
    <s v="416-13-5917"/>
    <x v="1"/>
    <x v="1"/>
    <x v="0"/>
    <x v="4"/>
    <n v="97.03"/>
    <n v="5"/>
    <n v="101.638925"/>
    <n v="508.19462499999997"/>
    <n v="23.044624999999996"/>
    <n v="4.7499999999999994E-2"/>
    <x v="74"/>
    <x v="0"/>
    <n v="9.3000000000000007"/>
    <x v="1"/>
  </r>
  <r>
    <s v="150-89-8043"/>
    <x v="0"/>
    <x v="1"/>
    <x v="1"/>
    <x v="3"/>
    <n v="44.65"/>
    <n v="3"/>
    <n v="52.861134999999997"/>
    <n v="158.583405"/>
    <n v="24.63340500000001"/>
    <n v="0.18390000000000009"/>
    <x v="44"/>
    <x v="1"/>
    <n v="6.2"/>
    <x v="0"/>
  </r>
  <r>
    <s v="135-84-8019"/>
    <x v="0"/>
    <x v="1"/>
    <x v="0"/>
    <x v="5"/>
    <n v="77.930000000000007"/>
    <n v="9"/>
    <n v="87.149119000000013"/>
    <n v="784.34207100000015"/>
    <n v="82.972071000000028"/>
    <n v="0.11830000000000002"/>
    <x v="33"/>
    <x v="0"/>
    <n v="7.6"/>
    <x v="2"/>
  </r>
  <r>
    <s v="441-94-7118"/>
    <x v="0"/>
    <x v="0"/>
    <x v="1"/>
    <x v="1"/>
    <n v="71.95"/>
    <n v="1"/>
    <n v="81.066065000000009"/>
    <n v="81.066065000000009"/>
    <n v="9.1160650000000061"/>
    <n v="0.12670000000000009"/>
    <x v="87"/>
    <x v="1"/>
    <n v="7.3"/>
    <x v="2"/>
  </r>
  <r>
    <s v="725-96-3778"/>
    <x v="1"/>
    <x v="0"/>
    <x v="0"/>
    <x v="2"/>
    <n v="89.25"/>
    <n v="8"/>
    <n v="108.394125"/>
    <n v="867.15300000000002"/>
    <n v="153.15300000000002"/>
    <n v="0.21450000000000002"/>
    <x v="40"/>
    <x v="1"/>
    <n v="4.7"/>
    <x v="1"/>
  </r>
  <r>
    <s v="531-80-1784"/>
    <x v="0"/>
    <x v="1"/>
    <x v="1"/>
    <x v="1"/>
    <n v="26.02"/>
    <n v="7"/>
    <n v="29.316734"/>
    <n v="205.21713800000001"/>
    <n v="23.077138000000019"/>
    <n v="0.12670000000000012"/>
    <x v="61"/>
    <x v="1"/>
    <n v="5.0999999999999996"/>
    <x v="0"/>
  </r>
  <r>
    <s v="400-45-1220"/>
    <x v="2"/>
    <x v="1"/>
    <x v="0"/>
    <x v="0"/>
    <n v="13.5"/>
    <n v="10"/>
    <n v="14.83245"/>
    <n v="148.3245"/>
    <n v="13.3245"/>
    <n v="9.870000000000001E-2"/>
    <x v="33"/>
    <x v="2"/>
    <n v="4.8"/>
    <x v="3"/>
  </r>
  <r>
    <s v="860-79-0874"/>
    <x v="1"/>
    <x v="0"/>
    <x v="0"/>
    <x v="5"/>
    <n v="99.3"/>
    <n v="10"/>
    <n v="111.04719"/>
    <n v="1110.4719"/>
    <n v="117.47190000000001"/>
    <n v="0.1183"/>
    <x v="42"/>
    <x v="2"/>
    <n v="6.6"/>
    <x v="1"/>
  </r>
  <r>
    <s v="834-61-8124"/>
    <x v="0"/>
    <x v="1"/>
    <x v="1"/>
    <x v="1"/>
    <n v="51.69"/>
    <n v="7"/>
    <n v="58.239122999999999"/>
    <n v="407.67386099999999"/>
    <n v="45.843861000000004"/>
    <n v="0.12670000000000001"/>
    <x v="53"/>
    <x v="1"/>
    <n v="5.5"/>
    <x v="0"/>
  </r>
  <r>
    <s v="115-99-4379"/>
    <x v="2"/>
    <x v="0"/>
    <x v="0"/>
    <x v="5"/>
    <n v="54.73"/>
    <n v="7"/>
    <n v="61.204558999999996"/>
    <n v="428.43191299999995"/>
    <n v="45.321912999999995"/>
    <n v="0.1183"/>
    <x v="86"/>
    <x v="2"/>
    <n v="8.5"/>
    <x v="3"/>
  </r>
  <r>
    <s v="565-67-6697"/>
    <x v="2"/>
    <x v="0"/>
    <x v="1"/>
    <x v="2"/>
    <n v="27"/>
    <n v="9"/>
    <n v="32.791499999999999"/>
    <n v="295.12349999999998"/>
    <n v="52.123499999999979"/>
    <n v="0.21449999999999991"/>
    <x v="22"/>
    <x v="1"/>
    <n v="4.8"/>
    <x v="0"/>
  </r>
  <r>
    <s v="320-49-6392"/>
    <x v="1"/>
    <x v="1"/>
    <x v="0"/>
    <x v="1"/>
    <n v="30.24"/>
    <n v="1"/>
    <n v="34.071407999999998"/>
    <n v="34.071407999999998"/>
    <n v="3.8314079999999997"/>
    <n v="0.12670000000000001"/>
    <x v="31"/>
    <x v="1"/>
    <n v="8.4"/>
    <x v="1"/>
  </r>
  <r>
    <s v="889-04-9723"/>
    <x v="2"/>
    <x v="0"/>
    <x v="0"/>
    <x v="4"/>
    <n v="89.14"/>
    <n v="4"/>
    <n v="93.37415"/>
    <n v="373.4966"/>
    <n v="16.936599999999999"/>
    <n v="4.7499999999999994E-2"/>
    <x v="27"/>
    <x v="2"/>
    <n v="7.8"/>
    <x v="3"/>
  </r>
  <r>
    <s v="632-90-0281"/>
    <x v="1"/>
    <x v="1"/>
    <x v="0"/>
    <x v="5"/>
    <n v="37.549999999999997"/>
    <n v="10"/>
    <n v="41.992165"/>
    <n v="419.92165"/>
    <n v="44.42165"/>
    <n v="0.1183"/>
    <x v="1"/>
    <x v="2"/>
    <n v="9.3000000000000007"/>
    <x v="4"/>
  </r>
  <r>
    <s v="554-42-2417"/>
    <x v="1"/>
    <x v="1"/>
    <x v="0"/>
    <x v="3"/>
    <n v="95.44"/>
    <n v="10"/>
    <n v="112.991416"/>
    <n v="1129.91416"/>
    <n v="175.51416000000006"/>
    <n v="0.18390000000000006"/>
    <x v="51"/>
    <x v="1"/>
    <n v="5.2"/>
    <x v="4"/>
  </r>
  <r>
    <s v="453-63-6187"/>
    <x v="2"/>
    <x v="1"/>
    <x v="1"/>
    <x v="1"/>
    <n v="27.5"/>
    <n v="3"/>
    <n v="30.984249999999999"/>
    <n v="92.952749999999995"/>
    <n v="10.452749999999995"/>
    <n v="0.12669999999999992"/>
    <x v="59"/>
    <x v="0"/>
    <n v="6.5"/>
    <x v="3"/>
  </r>
  <r>
    <s v="578-80-7669"/>
    <x v="2"/>
    <x v="1"/>
    <x v="1"/>
    <x v="3"/>
    <n v="74.97"/>
    <n v="1"/>
    <n v="88.756983000000005"/>
    <n v="88.756983000000005"/>
    <n v="13.786983000000006"/>
    <n v="0.18390000000000009"/>
    <x v="32"/>
    <x v="1"/>
    <n v="5.6"/>
    <x v="3"/>
  </r>
  <r>
    <s v="612-36-5536"/>
    <x v="0"/>
    <x v="0"/>
    <x v="1"/>
    <x v="4"/>
    <n v="80.959999999999994"/>
    <n v="8"/>
    <n v="84.805599999999998"/>
    <n v="678.44479999999999"/>
    <n v="30.764800000000037"/>
    <n v="4.7500000000000063E-2"/>
    <x v="21"/>
    <x v="2"/>
    <n v="7.4"/>
    <x v="0"/>
  </r>
  <r>
    <s v="605-72-4132"/>
    <x v="1"/>
    <x v="1"/>
    <x v="0"/>
    <x v="4"/>
    <n v="94.47"/>
    <n v="8"/>
    <n v="98.957324999999997"/>
    <n v="791.65859999999998"/>
    <n v="35.898599999999988"/>
    <n v="4.7499999999999987E-2"/>
    <x v="33"/>
    <x v="1"/>
    <n v="9.1"/>
    <x v="4"/>
  </r>
  <r>
    <s v="471-41-2823"/>
    <x v="1"/>
    <x v="1"/>
    <x v="1"/>
    <x v="4"/>
    <n v="99.79"/>
    <n v="2"/>
    <n v="104.53002500000001"/>
    <n v="209.06005000000002"/>
    <n v="9.4800500000000056"/>
    <n v="4.7500000000000028E-2"/>
    <x v="37"/>
    <x v="0"/>
    <n v="8"/>
    <x v="4"/>
  </r>
  <r>
    <s v="462-67-9126"/>
    <x v="0"/>
    <x v="1"/>
    <x v="1"/>
    <x v="2"/>
    <n v="73.22"/>
    <n v="6"/>
    <n v="88.925690000000003"/>
    <n v="533.55413999999996"/>
    <n v="94.234139999999968"/>
    <n v="0.21449999999999994"/>
    <x v="18"/>
    <x v="1"/>
    <n v="7.2"/>
    <x v="0"/>
  </r>
  <r>
    <s v="272-27-9238"/>
    <x v="1"/>
    <x v="1"/>
    <x v="0"/>
    <x v="4"/>
    <n v="41.24"/>
    <n v="4"/>
    <n v="43.198900000000002"/>
    <n v="172.79560000000001"/>
    <n v="7.8355999999999995"/>
    <n v="4.7499999999999994E-2"/>
    <x v="88"/>
    <x v="1"/>
    <n v="7.1"/>
    <x v="1"/>
  </r>
  <r>
    <s v="834-25-9262"/>
    <x v="1"/>
    <x v="1"/>
    <x v="0"/>
    <x v="5"/>
    <n v="81.680000000000007"/>
    <n v="4"/>
    <n v="91.34274400000001"/>
    <n v="365.37097600000004"/>
    <n v="38.650976000000014"/>
    <n v="0.11830000000000003"/>
    <x v="47"/>
    <x v="1"/>
    <n v="9.1"/>
    <x v="1"/>
  </r>
  <r>
    <s v="122-61-9553"/>
    <x v="1"/>
    <x v="1"/>
    <x v="0"/>
    <x v="1"/>
    <n v="51.32"/>
    <n v="9"/>
    <n v="57.822243999999998"/>
    <n v="520.40019599999994"/>
    <n v="58.520195999999942"/>
    <n v="0.12669999999999987"/>
    <x v="86"/>
    <x v="1"/>
    <n v="5.6"/>
    <x v="1"/>
  </r>
  <r>
    <s v="468-88-0009"/>
    <x v="0"/>
    <x v="0"/>
    <x v="1"/>
    <x v="2"/>
    <n v="65.94"/>
    <n v="4"/>
    <n v="80.084130000000002"/>
    <n v="320.33652000000001"/>
    <n v="56.576520000000016"/>
    <n v="0.21450000000000008"/>
    <x v="62"/>
    <x v="1"/>
    <n v="6"/>
    <x v="2"/>
  </r>
  <r>
    <s v="613-59-9758"/>
    <x v="1"/>
    <x v="1"/>
    <x v="0"/>
    <x v="3"/>
    <n v="14.36"/>
    <n v="10"/>
    <n v="17.000803999999999"/>
    <n v="170.00803999999999"/>
    <n v="26.40804"/>
    <n v="0.18390000000000001"/>
    <x v="3"/>
    <x v="1"/>
    <n v="5.4"/>
    <x v="1"/>
  </r>
  <r>
    <s v="254-31-0042"/>
    <x v="0"/>
    <x v="0"/>
    <x v="1"/>
    <x v="1"/>
    <n v="21.5"/>
    <n v="9"/>
    <n v="24.224049999999998"/>
    <n v="218.01644999999999"/>
    <n v="24.516449999999992"/>
    <n v="0.12669999999999995"/>
    <x v="43"/>
    <x v="2"/>
    <n v="7.8"/>
    <x v="0"/>
  </r>
  <r>
    <s v="201-86-2184"/>
    <x v="2"/>
    <x v="0"/>
    <x v="0"/>
    <x v="1"/>
    <n v="26.26"/>
    <n v="7"/>
    <n v="29.587142"/>
    <n v="207.109994"/>
    <n v="23.289993999999979"/>
    <n v="0.12669999999999987"/>
    <x v="30"/>
    <x v="1"/>
    <n v="9.9"/>
    <x v="3"/>
  </r>
  <r>
    <s v="261-12-8671"/>
    <x v="2"/>
    <x v="1"/>
    <x v="0"/>
    <x v="5"/>
    <n v="60.96"/>
    <n v="2"/>
    <n v="68.171568000000008"/>
    <n v="136.34313600000002"/>
    <n v="14.423136000000014"/>
    <n v="0.11830000000000011"/>
    <x v="25"/>
    <x v="2"/>
    <n v="4.9000000000000004"/>
    <x v="0"/>
  </r>
  <r>
    <s v="730-70-9830"/>
    <x v="1"/>
    <x v="1"/>
    <x v="0"/>
    <x v="2"/>
    <n v="70.11"/>
    <n v="6"/>
    <n v="85.148595"/>
    <n v="510.89157"/>
    <n v="90.231570000000033"/>
    <n v="0.21450000000000011"/>
    <x v="86"/>
    <x v="0"/>
    <n v="5.2"/>
    <x v="1"/>
  </r>
  <r>
    <s v="382-25-8917"/>
    <x v="1"/>
    <x v="1"/>
    <x v="1"/>
    <x v="5"/>
    <n v="42.08"/>
    <n v="6"/>
    <n v="47.058064000000002"/>
    <n v="282.34838400000001"/>
    <n v="29.86838400000002"/>
    <n v="0.11830000000000009"/>
    <x v="71"/>
    <x v="1"/>
    <n v="8.9"/>
    <x v="1"/>
  </r>
  <r>
    <s v="422-29-8786"/>
    <x v="0"/>
    <x v="1"/>
    <x v="0"/>
    <x v="2"/>
    <n v="67.09"/>
    <n v="5"/>
    <n v="81.480805000000004"/>
    <n v="407.40402500000005"/>
    <n v="71.954025000000001"/>
    <n v="0.21449999999999997"/>
    <x v="75"/>
    <x v="2"/>
    <n v="9.1"/>
    <x v="0"/>
  </r>
  <r>
    <s v="667-23-5919"/>
    <x v="0"/>
    <x v="0"/>
    <x v="0"/>
    <x v="5"/>
    <n v="96.7"/>
    <n v="5"/>
    <n v="108.13961"/>
    <n v="540.69804999999997"/>
    <n v="57.198049999999967"/>
    <n v="0.11829999999999993"/>
    <x v="78"/>
    <x v="0"/>
    <n v="7"/>
    <x v="0"/>
  </r>
  <r>
    <s v="843-01-4703"/>
    <x v="2"/>
    <x v="0"/>
    <x v="0"/>
    <x v="2"/>
    <n v="35.380000000000003"/>
    <n v="9"/>
    <n v="42.969010000000004"/>
    <n v="386.72109000000006"/>
    <n v="68.301090000000045"/>
    <n v="0.21450000000000014"/>
    <x v="0"/>
    <x v="2"/>
    <n v="9.6"/>
    <x v="3"/>
  </r>
  <r>
    <s v="743-88-1662"/>
    <x v="1"/>
    <x v="1"/>
    <x v="1"/>
    <x v="3"/>
    <n v="95.49"/>
    <n v="7"/>
    <n v="113.050611"/>
    <n v="791.35427700000002"/>
    <n v="122.92427700000007"/>
    <n v="0.18390000000000012"/>
    <x v="70"/>
    <x v="0"/>
    <n v="8.6999999999999993"/>
    <x v="1"/>
  </r>
  <r>
    <s v="595-86-2894"/>
    <x v="1"/>
    <x v="0"/>
    <x v="1"/>
    <x v="5"/>
    <n v="96.98"/>
    <n v="4"/>
    <n v="108.45273400000001"/>
    <n v="433.81093600000003"/>
    <n v="45.890936000000011"/>
    <n v="0.11830000000000002"/>
    <x v="10"/>
    <x v="0"/>
    <n v="9.4"/>
    <x v="1"/>
  </r>
  <r>
    <s v="182-69-8360"/>
    <x v="2"/>
    <x v="1"/>
    <x v="0"/>
    <x v="1"/>
    <n v="23.65"/>
    <n v="4"/>
    <n v="26.646455"/>
    <n v="106.58582"/>
    <n v="11.985820000000004"/>
    <n v="0.12670000000000006"/>
    <x v="74"/>
    <x v="2"/>
    <n v="4"/>
    <x v="3"/>
  </r>
  <r>
    <s v="289-15-7034"/>
    <x v="0"/>
    <x v="0"/>
    <x v="1"/>
    <x v="3"/>
    <n v="82.33"/>
    <n v="4"/>
    <n v="97.470486999999991"/>
    <n v="389.88194799999997"/>
    <n v="60.561947999999973"/>
    <n v="0.18389999999999992"/>
    <x v="83"/>
    <x v="2"/>
    <n v="7.5"/>
    <x v="0"/>
  </r>
  <r>
    <s v="462-78-5240"/>
    <x v="1"/>
    <x v="1"/>
    <x v="0"/>
    <x v="1"/>
    <n v="26.61"/>
    <n v="2"/>
    <n v="29.981487000000001"/>
    <n v="59.962974000000003"/>
    <n v="6.7429740000000038"/>
    <n v="0.12670000000000006"/>
    <x v="35"/>
    <x v="1"/>
    <n v="4.2"/>
    <x v="1"/>
  </r>
  <r>
    <s v="868-52-7573"/>
    <x v="2"/>
    <x v="1"/>
    <x v="0"/>
    <x v="4"/>
    <n v="99.69"/>
    <n v="5"/>
    <n v="104.425275"/>
    <n v="522.12637500000005"/>
    <n v="23.676375000000064"/>
    <n v="4.7500000000000132E-2"/>
    <x v="78"/>
    <x v="1"/>
    <n v="9.9"/>
    <x v="0"/>
  </r>
  <r>
    <s v="153-58-4872"/>
    <x v="1"/>
    <x v="0"/>
    <x v="0"/>
    <x v="4"/>
    <n v="74.89"/>
    <n v="4"/>
    <n v="78.447275000000005"/>
    <n v="313.78910000000002"/>
    <n v="14.229100000000017"/>
    <n v="4.7500000000000056E-2"/>
    <x v="59"/>
    <x v="0"/>
    <n v="4.2"/>
    <x v="1"/>
  </r>
  <r>
    <s v="662-72-2873"/>
    <x v="0"/>
    <x v="1"/>
    <x v="0"/>
    <x v="4"/>
    <n v="40.94"/>
    <n v="5"/>
    <n v="42.884650000000001"/>
    <n v="214.42325"/>
    <n v="9.7232500000000073"/>
    <n v="4.7500000000000035E-2"/>
    <x v="47"/>
    <x v="0"/>
    <n v="9.9"/>
    <x v="2"/>
  </r>
  <r>
    <s v="525-88-7307"/>
    <x v="2"/>
    <x v="0"/>
    <x v="1"/>
    <x v="3"/>
    <n v="75.819999999999993"/>
    <n v="1"/>
    <n v="89.763297999999992"/>
    <n v="89.763297999999992"/>
    <n v="13.943297999999999"/>
    <n v="0.18390000000000001"/>
    <x v="82"/>
    <x v="1"/>
    <n v="5.8"/>
    <x v="0"/>
  </r>
  <r>
    <s v="689-16-9784"/>
    <x v="1"/>
    <x v="1"/>
    <x v="1"/>
    <x v="4"/>
    <n v="46.77"/>
    <n v="6"/>
    <n v="48.991575000000005"/>
    <n v="293.94945000000001"/>
    <n v="13.329450000000008"/>
    <n v="4.7500000000000028E-2"/>
    <x v="16"/>
    <x v="1"/>
    <n v="6"/>
    <x v="1"/>
  </r>
  <r>
    <s v="725-56-0833"/>
    <x v="0"/>
    <x v="1"/>
    <x v="0"/>
    <x v="0"/>
    <n v="32.32"/>
    <n v="10"/>
    <n v="35.509984000000003"/>
    <n v="355.09984000000003"/>
    <n v="31.89984000000004"/>
    <n v="9.8700000000000121E-2"/>
    <x v="9"/>
    <x v="2"/>
    <n v="10"/>
    <x v="2"/>
  </r>
  <r>
    <s v="394-41-0748"/>
    <x v="1"/>
    <x v="0"/>
    <x v="0"/>
    <x v="5"/>
    <n v="54.07"/>
    <n v="9"/>
    <n v="60.466481000000002"/>
    <n v="544.19832900000006"/>
    <n v="57.568329000000062"/>
    <n v="0.11830000000000013"/>
    <x v="3"/>
    <x v="0"/>
    <n v="9.5"/>
    <x v="4"/>
  </r>
  <r>
    <s v="596-42-3999"/>
    <x v="2"/>
    <x v="1"/>
    <x v="1"/>
    <x v="4"/>
    <n v="18.22"/>
    <n v="7"/>
    <n v="19.085449999999998"/>
    <n v="133.59814999999998"/>
    <n v="6.0581499999999835"/>
    <n v="4.7499999999999876E-2"/>
    <x v="24"/>
    <x v="2"/>
    <n v="6.6"/>
    <x v="0"/>
  </r>
  <r>
    <s v="541-89-9860"/>
    <x v="1"/>
    <x v="0"/>
    <x v="0"/>
    <x v="5"/>
    <n v="80.48"/>
    <n v="3"/>
    <n v="90.00078400000001"/>
    <n v="270.00235200000003"/>
    <n v="28.562352000000033"/>
    <n v="0.11830000000000014"/>
    <x v="42"/>
    <x v="1"/>
    <n v="8.1"/>
    <x v="4"/>
  </r>
  <r>
    <s v="173-82-9529"/>
    <x v="2"/>
    <x v="1"/>
    <x v="0"/>
    <x v="5"/>
    <n v="37.950000000000003"/>
    <n v="10"/>
    <n v="42.439485000000005"/>
    <n v="424.39485000000002"/>
    <n v="44.894850000000019"/>
    <n v="0.11830000000000006"/>
    <x v="53"/>
    <x v="1"/>
    <n v="9.6999999999999993"/>
    <x v="3"/>
  </r>
  <r>
    <s v="563-36-9814"/>
    <x v="0"/>
    <x v="0"/>
    <x v="1"/>
    <x v="1"/>
    <n v="76.819999999999993"/>
    <n v="1"/>
    <n v="86.553093999999987"/>
    <n v="86.553093999999987"/>
    <n v="9.7330939999999941"/>
    <n v="0.12669999999999992"/>
    <x v="77"/>
    <x v="0"/>
    <n v="7.2"/>
    <x v="2"/>
  </r>
  <r>
    <s v="308-47-4913"/>
    <x v="0"/>
    <x v="0"/>
    <x v="0"/>
    <x v="3"/>
    <n v="52.26"/>
    <n v="10"/>
    <n v="61.870613999999996"/>
    <n v="618.70614"/>
    <n v="96.106139999999982"/>
    <n v="0.18389999999999995"/>
    <x v="11"/>
    <x v="2"/>
    <n v="6.2"/>
    <x v="0"/>
  </r>
  <r>
    <s v="885-17-6250"/>
    <x v="0"/>
    <x v="1"/>
    <x v="0"/>
    <x v="0"/>
    <n v="79.739999999999995"/>
    <n v="1"/>
    <n v="87.610337999999999"/>
    <n v="87.610337999999999"/>
    <n v="7.8703380000000038"/>
    <n v="9.8700000000000052E-2"/>
    <x v="43"/>
    <x v="0"/>
    <n v="7.3"/>
    <x v="0"/>
  </r>
  <r>
    <s v="726-27-2396"/>
    <x v="0"/>
    <x v="1"/>
    <x v="0"/>
    <x v="0"/>
    <n v="77.5"/>
    <n v="5"/>
    <n v="85.149249999999995"/>
    <n v="425.74624999999997"/>
    <n v="38.246249999999975"/>
    <n v="9.8699999999999941E-2"/>
    <x v="46"/>
    <x v="0"/>
    <n v="4.3"/>
    <x v="2"/>
  </r>
  <r>
    <s v="316-01-3952"/>
    <x v="0"/>
    <x v="1"/>
    <x v="0"/>
    <x v="4"/>
    <n v="54.27"/>
    <n v="5"/>
    <n v="56.847825"/>
    <n v="284.239125"/>
    <n v="12.889124999999979"/>
    <n v="4.7499999999999917E-2"/>
    <x v="45"/>
    <x v="0"/>
    <n v="4.5999999999999996"/>
    <x v="2"/>
  </r>
  <r>
    <s v="760-54-1821"/>
    <x v="2"/>
    <x v="1"/>
    <x v="1"/>
    <x v="2"/>
    <n v="13.59"/>
    <n v="9"/>
    <n v="16.505054999999999"/>
    <n v="148.54549499999999"/>
    <n v="26.235494999999986"/>
    <n v="0.21449999999999989"/>
    <x v="20"/>
    <x v="1"/>
    <n v="5.8"/>
    <x v="3"/>
  </r>
  <r>
    <s v="793-10-3222"/>
    <x v="2"/>
    <x v="0"/>
    <x v="0"/>
    <x v="0"/>
    <n v="41.06"/>
    <n v="6"/>
    <n v="45.112622000000002"/>
    <n v="270.67573200000004"/>
    <n v="24.315732000000025"/>
    <n v="9.8700000000000093E-2"/>
    <x v="19"/>
    <x v="2"/>
    <n v="8.3000000000000007"/>
    <x v="0"/>
  </r>
  <r>
    <s v="346-12-3257"/>
    <x v="2"/>
    <x v="0"/>
    <x v="1"/>
    <x v="1"/>
    <n v="19.239999999999998"/>
    <n v="9"/>
    <n v="21.677707999999999"/>
    <n v="195.09937199999999"/>
    <n v="21.939371999999992"/>
    <n v="0.12669999999999995"/>
    <x v="31"/>
    <x v="1"/>
    <n v="8"/>
    <x v="3"/>
  </r>
  <r>
    <s v="110-05-6330"/>
    <x v="1"/>
    <x v="1"/>
    <x v="0"/>
    <x v="4"/>
    <n v="39.43"/>
    <n v="6"/>
    <n v="41.302925000000002"/>
    <n v="247.81755000000001"/>
    <n v="11.237550000000027"/>
    <n v="4.7500000000000119E-2"/>
    <x v="5"/>
    <x v="2"/>
    <n v="9.4"/>
    <x v="4"/>
  </r>
  <r>
    <s v="651-61-0874"/>
    <x v="1"/>
    <x v="1"/>
    <x v="1"/>
    <x v="2"/>
    <n v="46.22"/>
    <n v="4"/>
    <n v="56.134189999999997"/>
    <n v="224.53675999999999"/>
    <n v="39.656759999999991"/>
    <n v="0.21449999999999997"/>
    <x v="41"/>
    <x v="2"/>
    <n v="6.2"/>
    <x v="4"/>
  </r>
  <r>
    <s v="236-86-3015"/>
    <x v="1"/>
    <x v="0"/>
    <x v="1"/>
    <x v="2"/>
    <n v="13.98"/>
    <n v="1"/>
    <n v="16.97871"/>
    <n v="16.97871"/>
    <n v="2.9987099999999991"/>
    <n v="0.21449999999999994"/>
    <x v="87"/>
    <x v="0"/>
    <n v="9.8000000000000007"/>
    <x v="4"/>
  </r>
  <r>
    <s v="831-64-0259"/>
    <x v="2"/>
    <x v="1"/>
    <x v="0"/>
    <x v="5"/>
    <n v="39.75"/>
    <n v="5"/>
    <n v="44.452424999999998"/>
    <n v="222.262125"/>
    <n v="23.512124999999997"/>
    <n v="0.11829999999999999"/>
    <x v="70"/>
    <x v="0"/>
    <n v="9.6"/>
    <x v="3"/>
  </r>
  <r>
    <s v="587-03-7455"/>
    <x v="1"/>
    <x v="0"/>
    <x v="0"/>
    <x v="5"/>
    <n v="97.79"/>
    <n v="7"/>
    <n v="109.358557"/>
    <n v="765.50989900000002"/>
    <n v="80.979898999999932"/>
    <n v="0.11829999999999989"/>
    <x v="69"/>
    <x v="0"/>
    <n v="4.9000000000000004"/>
    <x v="4"/>
  </r>
  <r>
    <s v="882-40-4577"/>
    <x v="0"/>
    <x v="0"/>
    <x v="1"/>
    <x v="3"/>
    <n v="67.260000000000005"/>
    <n v="4"/>
    <n v="79.629114000000001"/>
    <n v="318.51645600000001"/>
    <n v="49.476455999999985"/>
    <n v="0.18389999999999992"/>
    <x v="64"/>
    <x v="2"/>
    <n v="8"/>
    <x v="0"/>
  </r>
  <r>
    <s v="732-67-5346"/>
    <x v="0"/>
    <x v="1"/>
    <x v="1"/>
    <x v="4"/>
    <n v="13.79"/>
    <n v="5"/>
    <n v="14.445024999999999"/>
    <n v="72.225124999999991"/>
    <n v="3.2751250000000027"/>
    <n v="4.7500000000000049E-2"/>
    <x v="83"/>
    <x v="2"/>
    <n v="7.8"/>
    <x v="0"/>
  </r>
  <r>
    <s v="725-32-9708"/>
    <x v="2"/>
    <x v="0"/>
    <x v="0"/>
    <x v="5"/>
    <n v="68.709999999999994"/>
    <n v="4"/>
    <n v="76.838392999999996"/>
    <n v="307.35357199999999"/>
    <n v="32.513572000000011"/>
    <n v="0.11830000000000004"/>
    <x v="72"/>
    <x v="1"/>
    <n v="4.0999999999999996"/>
    <x v="3"/>
  </r>
  <r>
    <s v="256-08-8343"/>
    <x v="0"/>
    <x v="1"/>
    <x v="0"/>
    <x v="2"/>
    <n v="56.53"/>
    <n v="4"/>
    <n v="68.655685000000005"/>
    <n v="274.62274000000002"/>
    <n v="48.502740000000017"/>
    <n v="0.21450000000000008"/>
    <x v="31"/>
    <x v="0"/>
    <n v="5.5"/>
    <x v="2"/>
  </r>
  <r>
    <s v="372-26-1506"/>
    <x v="1"/>
    <x v="1"/>
    <x v="0"/>
    <x v="5"/>
    <n v="23.82"/>
    <n v="5"/>
    <n v="26.637906000000001"/>
    <n v="133.18952999999999"/>
    <n v="14.089529999999996"/>
    <n v="0.11829999999999997"/>
    <x v="26"/>
    <x v="0"/>
    <n v="5.4"/>
    <x v="4"/>
  </r>
  <r>
    <s v="244-08-0162"/>
    <x v="2"/>
    <x v="1"/>
    <x v="0"/>
    <x v="0"/>
    <n v="34.21"/>
    <n v="10"/>
    <n v="37.586527000000004"/>
    <n v="375.86527000000001"/>
    <n v="33.765269999999987"/>
    <n v="9.8699999999999954E-2"/>
    <x v="56"/>
    <x v="1"/>
    <n v="5.0999999999999996"/>
    <x v="3"/>
  </r>
  <r>
    <s v="569-71-4390"/>
    <x v="2"/>
    <x v="1"/>
    <x v="1"/>
    <x v="3"/>
    <n v="21.87"/>
    <n v="2"/>
    <n v="25.891893000000003"/>
    <n v="51.783786000000006"/>
    <n v="8.0437860000000043"/>
    <n v="0.18390000000000009"/>
    <x v="25"/>
    <x v="0"/>
    <n v="6.9"/>
    <x v="3"/>
  </r>
  <r>
    <s v="132-23-6451"/>
    <x v="0"/>
    <x v="0"/>
    <x v="1"/>
    <x v="0"/>
    <n v="20.97"/>
    <n v="5"/>
    <n v="23.039738999999997"/>
    <n v="115.19869499999999"/>
    <n v="10.348694999999992"/>
    <n v="9.8699999999999927E-2"/>
    <x v="72"/>
    <x v="1"/>
    <n v="7.8"/>
    <x v="2"/>
  </r>
  <r>
    <s v="696-90-2548"/>
    <x v="0"/>
    <x v="1"/>
    <x v="1"/>
    <x v="3"/>
    <n v="25.84"/>
    <n v="3"/>
    <n v="30.591975999999999"/>
    <n v="91.775927999999993"/>
    <n v="14.255927999999997"/>
    <n v="0.18389999999999998"/>
    <x v="24"/>
    <x v="0"/>
    <n v="6.6"/>
    <x v="2"/>
  </r>
  <r>
    <s v="472-15-9636"/>
    <x v="0"/>
    <x v="1"/>
    <x v="1"/>
    <x v="2"/>
    <n v="50.93"/>
    <n v="8"/>
    <n v="61.854484999999997"/>
    <n v="494.83587999999997"/>
    <n v="87.395879999999977"/>
    <n v="0.21449999999999994"/>
    <x v="23"/>
    <x v="0"/>
    <n v="9.1999999999999993"/>
    <x v="0"/>
  </r>
  <r>
    <s v="268-03-6164"/>
    <x v="2"/>
    <x v="1"/>
    <x v="1"/>
    <x v="0"/>
    <n v="96.11"/>
    <n v="1"/>
    <n v="105.596057"/>
    <n v="105.596057"/>
    <n v="9.4860570000000024"/>
    <n v="9.8700000000000024E-2"/>
    <x v="25"/>
    <x v="0"/>
    <n v="7.8"/>
    <x v="3"/>
  </r>
  <r>
    <s v="750-57-9686"/>
    <x v="1"/>
    <x v="1"/>
    <x v="0"/>
    <x v="2"/>
    <n v="45.38"/>
    <n v="4"/>
    <n v="55.11401"/>
    <n v="220.45604"/>
    <n v="38.936039999999991"/>
    <n v="0.21449999999999994"/>
    <x v="66"/>
    <x v="2"/>
    <n v="8.6999999999999993"/>
    <x v="1"/>
  </r>
  <r>
    <s v="186-09-3669"/>
    <x v="1"/>
    <x v="0"/>
    <x v="0"/>
    <x v="0"/>
    <n v="81.510000000000005"/>
    <n v="1"/>
    <n v="89.555036999999999"/>
    <n v="89.555036999999999"/>
    <n v="8.0450369999999936"/>
    <n v="9.8699999999999913E-2"/>
    <x v="49"/>
    <x v="0"/>
    <n v="9.1999999999999993"/>
    <x v="1"/>
  </r>
  <r>
    <s v="848-07-1692"/>
    <x v="2"/>
    <x v="1"/>
    <x v="0"/>
    <x v="0"/>
    <n v="57.22"/>
    <n v="2"/>
    <n v="62.867613999999996"/>
    <n v="125.73522799999999"/>
    <n v="11.295227999999994"/>
    <n v="9.8699999999999954E-2"/>
    <x v="52"/>
    <x v="0"/>
    <n v="8.3000000000000007"/>
    <x v="0"/>
  </r>
  <r>
    <s v="745-71-3520"/>
    <x v="0"/>
    <x v="0"/>
    <x v="0"/>
    <x v="1"/>
    <n v="25.22"/>
    <n v="7"/>
    <n v="28.415374"/>
    <n v="198.90761800000001"/>
    <n v="22.367618000000022"/>
    <n v="0.12670000000000012"/>
    <x v="87"/>
    <x v="1"/>
    <n v="8.1999999999999993"/>
    <x v="0"/>
  </r>
  <r>
    <s v="266-76-6436"/>
    <x v="1"/>
    <x v="0"/>
    <x v="0"/>
    <x v="4"/>
    <n v="38.6"/>
    <n v="3"/>
    <n v="40.433500000000002"/>
    <n v="121.3005"/>
    <n v="5.5004999999999882"/>
    <n v="4.7499999999999896E-2"/>
    <x v="61"/>
    <x v="0"/>
    <n v="7.5"/>
    <x v="1"/>
  </r>
  <r>
    <s v="740-22-2500"/>
    <x v="1"/>
    <x v="1"/>
    <x v="0"/>
    <x v="1"/>
    <n v="84.05"/>
    <n v="3"/>
    <n v="94.699134999999998"/>
    <n v="284.09740499999998"/>
    <n v="31.947405000000003"/>
    <n v="0.12670000000000003"/>
    <x v="54"/>
    <x v="1"/>
    <n v="9.8000000000000007"/>
    <x v="1"/>
  </r>
  <r>
    <s v="271-88-8734"/>
    <x v="1"/>
    <x v="0"/>
    <x v="0"/>
    <x v="5"/>
    <n v="97.21"/>
    <n v="10"/>
    <n v="108.709943"/>
    <n v="1087.09943"/>
    <n v="114.99943000000007"/>
    <n v="0.11830000000000009"/>
    <x v="4"/>
    <x v="2"/>
    <n v="8.6999999999999993"/>
    <x v="1"/>
  </r>
  <r>
    <s v="301-81-8610"/>
    <x v="2"/>
    <x v="0"/>
    <x v="1"/>
    <x v="5"/>
    <n v="25.42"/>
    <n v="8"/>
    <n v="28.427186000000003"/>
    <n v="227.41748800000002"/>
    <n v="24.057488000000006"/>
    <n v="0.11830000000000003"/>
    <x v="35"/>
    <x v="2"/>
    <n v="6.7"/>
    <x v="0"/>
  </r>
  <r>
    <s v="489-64-4354"/>
    <x v="1"/>
    <x v="1"/>
    <x v="1"/>
    <x v="5"/>
    <n v="16.28"/>
    <n v="1"/>
    <n v="18.205924000000003"/>
    <n v="18.205924000000003"/>
    <n v="1.925924000000002"/>
    <n v="0.11830000000000011"/>
    <x v="11"/>
    <x v="1"/>
    <n v="5"/>
    <x v="1"/>
  </r>
  <r>
    <s v="198-84-7132"/>
    <x v="2"/>
    <x v="0"/>
    <x v="1"/>
    <x v="5"/>
    <n v="40.61"/>
    <n v="9"/>
    <n v="45.414163000000002"/>
    <n v="408.72746700000005"/>
    <n v="43.237467000000038"/>
    <n v="0.1183000000000001"/>
    <x v="56"/>
    <x v="1"/>
    <n v="7"/>
    <x v="3"/>
  </r>
  <r>
    <s v="269-10-8440"/>
    <x v="0"/>
    <x v="0"/>
    <x v="1"/>
    <x v="0"/>
    <n v="53.17"/>
    <n v="7"/>
    <n v="58.417878999999999"/>
    <n v="408.92515300000002"/>
    <n v="36.735153000000025"/>
    <n v="9.8700000000000065E-2"/>
    <x v="18"/>
    <x v="1"/>
    <n v="8.9"/>
    <x v="0"/>
  </r>
  <r>
    <s v="650-98-6268"/>
    <x v="2"/>
    <x v="0"/>
    <x v="0"/>
    <x v="4"/>
    <n v="20.87"/>
    <n v="3"/>
    <n v="21.861325000000001"/>
    <n v="65.583975000000009"/>
    <n v="2.97397500000001"/>
    <n v="4.750000000000016E-2"/>
    <x v="80"/>
    <x v="2"/>
    <n v="8"/>
    <x v="3"/>
  </r>
  <r>
    <s v="741-73-3559"/>
    <x v="2"/>
    <x v="1"/>
    <x v="1"/>
    <x v="3"/>
    <n v="67.27"/>
    <n v="5"/>
    <n v="79.640952999999996"/>
    <n v="398.20476499999995"/>
    <n v="61.854764999999986"/>
    <n v="0.18389999999999998"/>
    <x v="33"/>
    <x v="1"/>
    <n v="6.9"/>
    <x v="3"/>
  </r>
  <r>
    <s v="325-77-6186"/>
    <x v="0"/>
    <x v="0"/>
    <x v="0"/>
    <x v="2"/>
    <n v="90.65"/>
    <n v="10"/>
    <n v="110.094425"/>
    <n v="1100.94425"/>
    <n v="194.44425000000001"/>
    <n v="0.21450000000000002"/>
    <x v="1"/>
    <x v="0"/>
    <n v="7.3"/>
    <x v="0"/>
  </r>
  <r>
    <s v="286-75-7818"/>
    <x v="2"/>
    <x v="1"/>
    <x v="1"/>
    <x v="5"/>
    <n v="69.08"/>
    <n v="2"/>
    <n v="77.252163999999993"/>
    <n v="154.50432799999999"/>
    <n v="16.34432799999999"/>
    <n v="0.11829999999999993"/>
    <x v="82"/>
    <x v="2"/>
    <n v="6.9"/>
    <x v="3"/>
  </r>
  <r>
    <s v="574-57-9721"/>
    <x v="1"/>
    <x v="1"/>
    <x v="1"/>
    <x v="4"/>
    <n v="43.27"/>
    <n v="2"/>
    <n v="45.325325000000007"/>
    <n v="90.650650000000013"/>
    <n v="4.1106500000000068"/>
    <n v="4.7500000000000077E-2"/>
    <x v="1"/>
    <x v="0"/>
    <n v="5.7"/>
    <x v="1"/>
  </r>
  <r>
    <s v="459-50-7686"/>
    <x v="0"/>
    <x v="1"/>
    <x v="0"/>
    <x v="1"/>
    <n v="23.46"/>
    <n v="6"/>
    <n v="26.432382"/>
    <n v="158.594292"/>
    <n v="17.834292000000005"/>
    <n v="0.12670000000000003"/>
    <x v="50"/>
    <x v="0"/>
    <n v="6.4"/>
    <x v="0"/>
  </r>
  <r>
    <s v="616-87-0016"/>
    <x v="2"/>
    <x v="1"/>
    <x v="1"/>
    <x v="5"/>
    <n v="95.54"/>
    <n v="7"/>
    <n v="106.84238200000001"/>
    <n v="747.89667400000008"/>
    <n v="79.116673999999989"/>
    <n v="0.11829999999999997"/>
    <x v="11"/>
    <x v="2"/>
    <n v="9.6"/>
    <x v="3"/>
  </r>
  <r>
    <s v="837-55-7229"/>
    <x v="2"/>
    <x v="1"/>
    <x v="0"/>
    <x v="5"/>
    <n v="47.44"/>
    <n v="1"/>
    <n v="53.052152"/>
    <n v="53.052152"/>
    <n v="5.6121520000000018"/>
    <n v="0.11830000000000004"/>
    <x v="70"/>
    <x v="2"/>
    <n v="6.8"/>
    <x v="0"/>
  </r>
  <r>
    <s v="751-69-0068"/>
    <x v="1"/>
    <x v="1"/>
    <x v="1"/>
    <x v="3"/>
    <n v="99.24"/>
    <n v="9"/>
    <n v="117.490236"/>
    <n v="1057.4121239999999"/>
    <n v="164.25212399999998"/>
    <n v="0.18389999999999998"/>
    <x v="35"/>
    <x v="0"/>
    <n v="9"/>
    <x v="1"/>
  </r>
  <r>
    <s v="257-73-1380"/>
    <x v="1"/>
    <x v="0"/>
    <x v="1"/>
    <x v="3"/>
    <n v="82.93"/>
    <n v="4"/>
    <n v="98.180827000000008"/>
    <n v="392.72330800000003"/>
    <n v="61.003308000000004"/>
    <n v="0.18390000000000001"/>
    <x v="40"/>
    <x v="0"/>
    <n v="9.6"/>
    <x v="1"/>
  </r>
  <r>
    <s v="345-08-4992"/>
    <x v="0"/>
    <x v="1"/>
    <x v="1"/>
    <x v="2"/>
    <n v="33.99"/>
    <n v="6"/>
    <n v="41.280855000000003"/>
    <n v="247.68513000000002"/>
    <n v="43.745130000000017"/>
    <n v="0.21450000000000008"/>
    <x v="1"/>
    <x v="2"/>
    <n v="7.7"/>
    <x v="0"/>
  </r>
  <r>
    <s v="549-96-4200"/>
    <x v="1"/>
    <x v="0"/>
    <x v="1"/>
    <x v="4"/>
    <n v="17.04"/>
    <n v="4"/>
    <n v="17.849399999999999"/>
    <n v="71.397599999999997"/>
    <n v="3.2376000000000005"/>
    <n v="4.7500000000000007E-2"/>
    <x v="1"/>
    <x v="0"/>
    <n v="7"/>
    <x v="4"/>
  </r>
  <r>
    <s v="810-60-6344"/>
    <x v="1"/>
    <x v="1"/>
    <x v="0"/>
    <x v="1"/>
    <n v="40.86"/>
    <n v="8"/>
    <n v="46.036962000000003"/>
    <n v="368.29569600000002"/>
    <n v="41.415696000000025"/>
    <n v="0.12670000000000009"/>
    <x v="13"/>
    <x v="2"/>
    <n v="6.5"/>
    <x v="4"/>
  </r>
  <r>
    <s v="450-28-2866"/>
    <x v="1"/>
    <x v="0"/>
    <x v="1"/>
    <x v="4"/>
    <n v="17.440000000000001"/>
    <n v="5"/>
    <n v="18.2684"/>
    <n v="91.341999999999999"/>
    <n v="4.1419999999999959"/>
    <n v="4.7499999999999952E-2"/>
    <x v="15"/>
    <x v="1"/>
    <n v="8.1"/>
    <x v="4"/>
  </r>
  <r>
    <s v="394-30-3170"/>
    <x v="2"/>
    <x v="0"/>
    <x v="0"/>
    <x v="3"/>
    <n v="88.43"/>
    <n v="8"/>
    <n v="104.692277"/>
    <n v="837.53821600000003"/>
    <n v="130.09821599999998"/>
    <n v="0.18389999999999995"/>
    <x v="23"/>
    <x v="2"/>
    <n v="4.3"/>
    <x v="3"/>
  </r>
  <r>
    <s v="138-17-5109"/>
    <x v="0"/>
    <x v="0"/>
    <x v="0"/>
    <x v="2"/>
    <n v="89.21"/>
    <n v="9"/>
    <n v="108.34554499999999"/>
    <n v="975.10990499999991"/>
    <n v="172.21990499999993"/>
    <n v="0.21449999999999991"/>
    <x v="15"/>
    <x v="2"/>
    <n v="6.5"/>
    <x v="0"/>
  </r>
  <r>
    <s v="192-98-7397"/>
    <x v="1"/>
    <x v="1"/>
    <x v="1"/>
    <x v="5"/>
    <n v="12.78"/>
    <n v="1"/>
    <n v="14.291874"/>
    <n v="14.291874"/>
    <n v="1.5118740000000006"/>
    <n v="0.11830000000000006"/>
    <x v="66"/>
    <x v="0"/>
    <n v="9.5"/>
    <x v="4"/>
  </r>
  <r>
    <s v="301-11-9629"/>
    <x v="0"/>
    <x v="1"/>
    <x v="0"/>
    <x v="3"/>
    <n v="19.100000000000001"/>
    <n v="7"/>
    <n v="22.612490000000001"/>
    <n v="158.28743"/>
    <n v="24.587429999999983"/>
    <n v="0.18389999999999984"/>
    <x v="15"/>
    <x v="1"/>
    <n v="9.6999999999999993"/>
    <x v="2"/>
  </r>
  <r>
    <s v="390-80-5128"/>
    <x v="2"/>
    <x v="0"/>
    <x v="0"/>
    <x v="0"/>
    <n v="19.149999999999999"/>
    <n v="1"/>
    <n v="21.040104999999997"/>
    <n v="21.040104999999997"/>
    <n v="1.8901049999999984"/>
    <n v="9.8699999999999927E-2"/>
    <x v="26"/>
    <x v="2"/>
    <n v="9.5"/>
    <x v="3"/>
  </r>
  <r>
    <s v="235-46-8343"/>
    <x v="1"/>
    <x v="0"/>
    <x v="1"/>
    <x v="4"/>
    <n v="27.66"/>
    <n v="10"/>
    <n v="28.973849999999999"/>
    <n v="289.73849999999999"/>
    <n v="13.138499999999965"/>
    <n v="4.7499999999999869E-2"/>
    <x v="44"/>
    <x v="2"/>
    <n v="8.9"/>
    <x v="1"/>
  </r>
  <r>
    <s v="453-12-7053"/>
    <x v="1"/>
    <x v="1"/>
    <x v="1"/>
    <x v="5"/>
    <n v="45.74"/>
    <n v="3"/>
    <n v="51.151042000000004"/>
    <n v="153.453126"/>
    <n v="16.233125999999999"/>
    <n v="0.11829999999999999"/>
    <x v="24"/>
    <x v="2"/>
    <n v="6.5"/>
    <x v="1"/>
  </r>
  <r>
    <s v="296-11-7041"/>
    <x v="2"/>
    <x v="0"/>
    <x v="0"/>
    <x v="0"/>
    <n v="27.07"/>
    <n v="1"/>
    <n v="29.741809"/>
    <n v="29.741809"/>
    <n v="2.6718089999999997"/>
    <n v="9.8699999999999982E-2"/>
    <x v="52"/>
    <x v="2"/>
    <n v="5.3"/>
    <x v="3"/>
  </r>
  <r>
    <s v="449-27-2918"/>
    <x v="2"/>
    <x v="0"/>
    <x v="0"/>
    <x v="3"/>
    <n v="39.119999999999997"/>
    <n v="1"/>
    <n v="46.314167999999995"/>
    <n v="46.314167999999995"/>
    <n v="7.1941679999999977"/>
    <n v="0.18389999999999995"/>
    <x v="58"/>
    <x v="2"/>
    <n v="9.6"/>
    <x v="0"/>
  </r>
  <r>
    <s v="891-01-7034"/>
    <x v="2"/>
    <x v="1"/>
    <x v="0"/>
    <x v="1"/>
    <n v="74.709999999999994"/>
    <n v="6"/>
    <n v="84.17575699999999"/>
    <n v="505.05454199999997"/>
    <n v="56.794541999999979"/>
    <n v="0.12669999999999995"/>
    <x v="17"/>
    <x v="1"/>
    <n v="6.7"/>
    <x v="0"/>
  </r>
  <r>
    <s v="744-09-5786"/>
    <x v="2"/>
    <x v="1"/>
    <x v="1"/>
    <x v="1"/>
    <n v="22.01"/>
    <n v="6"/>
    <n v="24.798667000000002"/>
    <n v="148.79200200000002"/>
    <n v="16.732002000000023"/>
    <n v="0.12670000000000017"/>
    <x v="56"/>
    <x v="1"/>
    <n v="7.6"/>
    <x v="3"/>
  </r>
  <r>
    <s v="727-17-0390"/>
    <x v="0"/>
    <x v="1"/>
    <x v="0"/>
    <x v="4"/>
    <n v="63.61"/>
    <n v="5"/>
    <n v="66.631474999999995"/>
    <n v="333.157375"/>
    <n v="15.10737499999999"/>
    <n v="4.7499999999999966E-2"/>
    <x v="32"/>
    <x v="0"/>
    <n v="4.8"/>
    <x v="2"/>
  </r>
  <r>
    <s v="568-88-3448"/>
    <x v="0"/>
    <x v="1"/>
    <x v="1"/>
    <x v="0"/>
    <n v="25"/>
    <n v="1"/>
    <n v="27.467500000000001"/>
    <n v="27.467500000000001"/>
    <n v="2.4675000000000011"/>
    <n v="9.8700000000000052E-2"/>
    <x v="2"/>
    <x v="0"/>
    <n v="5.5"/>
    <x v="2"/>
  </r>
  <r>
    <s v="187-83-5490"/>
    <x v="0"/>
    <x v="0"/>
    <x v="1"/>
    <x v="1"/>
    <n v="20.77"/>
    <n v="4"/>
    <n v="23.401558999999999"/>
    <n v="93.606235999999996"/>
    <n v="10.526235999999997"/>
    <n v="0.12669999999999998"/>
    <x v="82"/>
    <x v="1"/>
    <n v="4.7"/>
    <x v="2"/>
  </r>
  <r>
    <s v="767-54-1907"/>
    <x v="2"/>
    <x v="0"/>
    <x v="0"/>
    <x v="5"/>
    <n v="29.56"/>
    <n v="5"/>
    <n v="33.056947999999998"/>
    <n v="165.28474"/>
    <n v="17.484740000000016"/>
    <n v="0.11830000000000013"/>
    <x v="77"/>
    <x v="1"/>
    <n v="6.9"/>
    <x v="3"/>
  </r>
  <r>
    <s v="710-46-4433"/>
    <x v="2"/>
    <x v="0"/>
    <x v="0"/>
    <x v="4"/>
    <n v="77.400000000000006"/>
    <n v="9"/>
    <n v="81.07650000000001"/>
    <n v="729.68850000000009"/>
    <n v="33.088500000000067"/>
    <n v="4.7500000000000098E-2"/>
    <x v="42"/>
    <x v="2"/>
    <n v="4.5"/>
    <x v="3"/>
  </r>
  <r>
    <s v="533-33-5337"/>
    <x v="2"/>
    <x v="1"/>
    <x v="1"/>
    <x v="1"/>
    <n v="79.39"/>
    <n v="10"/>
    <n v="89.448712999999998"/>
    <n v="894.48712999999998"/>
    <n v="100.58713"/>
    <n v="0.12670000000000001"/>
    <x v="13"/>
    <x v="1"/>
    <n v="6.2"/>
    <x v="3"/>
  </r>
  <r>
    <s v="325-90-8763"/>
    <x v="1"/>
    <x v="0"/>
    <x v="0"/>
    <x v="1"/>
    <n v="46.57"/>
    <n v="10"/>
    <n v="52.470419"/>
    <n v="524.70419000000004"/>
    <n v="59.004190000000051"/>
    <n v="0.12670000000000012"/>
    <x v="3"/>
    <x v="1"/>
    <n v="7.6"/>
    <x v="1"/>
  </r>
  <r>
    <s v="729-46-7422"/>
    <x v="1"/>
    <x v="1"/>
    <x v="1"/>
    <x v="4"/>
    <n v="35.89"/>
    <n v="1"/>
    <n v="37.594774999999998"/>
    <n v="37.594774999999998"/>
    <n v="1.7047749999999979"/>
    <n v="4.7499999999999945E-2"/>
    <x v="55"/>
    <x v="2"/>
    <n v="7.9"/>
    <x v="1"/>
  </r>
  <r>
    <s v="639-76-1242"/>
    <x v="1"/>
    <x v="1"/>
    <x v="1"/>
    <x v="4"/>
    <n v="40.520000000000003"/>
    <n v="5"/>
    <n v="42.444700000000005"/>
    <n v="212.22350000000003"/>
    <n v="9.623500000000007"/>
    <n v="4.7500000000000028E-2"/>
    <x v="36"/>
    <x v="1"/>
    <n v="4.5"/>
    <x v="1"/>
  </r>
  <r>
    <s v="234-03-4040"/>
    <x v="2"/>
    <x v="0"/>
    <x v="0"/>
    <x v="4"/>
    <n v="73.05"/>
    <n v="10"/>
    <n v="76.519874999999999"/>
    <n v="765.19875000000002"/>
    <n v="34.698750000000018"/>
    <n v="4.7500000000000028E-2"/>
    <x v="2"/>
    <x v="2"/>
    <n v="8.6999999999999993"/>
    <x v="3"/>
  </r>
  <r>
    <s v="326-71-2155"/>
    <x v="1"/>
    <x v="1"/>
    <x v="0"/>
    <x v="3"/>
    <n v="73.95"/>
    <n v="4"/>
    <n v="87.549405000000007"/>
    <n v="350.19762000000003"/>
    <n v="54.397620000000018"/>
    <n v="0.18390000000000006"/>
    <x v="36"/>
    <x v="1"/>
    <n v="6.1"/>
    <x v="4"/>
  </r>
  <r>
    <s v="320-32-8842"/>
    <x v="1"/>
    <x v="0"/>
    <x v="0"/>
    <x v="4"/>
    <n v="22.62"/>
    <n v="1"/>
    <n v="23.69445"/>
    <n v="23.69445"/>
    <n v="1.0744499999999988"/>
    <n v="4.7499999999999945E-2"/>
    <x v="85"/>
    <x v="1"/>
    <n v="6.4"/>
    <x v="4"/>
  </r>
  <r>
    <s v="470-32-9057"/>
    <x v="0"/>
    <x v="0"/>
    <x v="1"/>
    <x v="4"/>
    <n v="51.34"/>
    <n v="5"/>
    <n v="53.778650000000006"/>
    <n v="268.89325000000002"/>
    <n v="12.193249999999978"/>
    <n v="4.7499999999999903E-2"/>
    <x v="61"/>
    <x v="2"/>
    <n v="9.1"/>
    <x v="0"/>
  </r>
  <r>
    <s v="878-30-2331"/>
    <x v="1"/>
    <x v="0"/>
    <x v="0"/>
    <x v="3"/>
    <n v="54.55"/>
    <n v="10"/>
    <n v="64.581744999999998"/>
    <n v="645.81745000000001"/>
    <n v="100.31745000000001"/>
    <n v="0.18390000000000001"/>
    <x v="22"/>
    <x v="2"/>
    <n v="7.1"/>
    <x v="1"/>
  </r>
  <r>
    <s v="440-59-5691"/>
    <x v="1"/>
    <x v="0"/>
    <x v="0"/>
    <x v="0"/>
    <n v="37.15"/>
    <n v="7"/>
    <n v="40.816704999999999"/>
    <n v="285.71693499999998"/>
    <n v="25.666934999999967"/>
    <n v="9.8699999999999871E-2"/>
    <x v="4"/>
    <x v="2"/>
    <n v="7.7"/>
    <x v="1"/>
  </r>
  <r>
    <s v="554-53-3790"/>
    <x v="2"/>
    <x v="1"/>
    <x v="1"/>
    <x v="3"/>
    <n v="37.020000000000003"/>
    <n v="6"/>
    <n v="43.827978000000002"/>
    <n v="262.96786800000001"/>
    <n v="40.847868000000005"/>
    <n v="0.18390000000000001"/>
    <x v="23"/>
    <x v="1"/>
    <n v="4.5"/>
    <x v="0"/>
  </r>
  <r>
    <s v="746-19-0921"/>
    <x v="1"/>
    <x v="1"/>
    <x v="1"/>
    <x v="4"/>
    <n v="21.58"/>
    <n v="1"/>
    <n v="22.605049999999999"/>
    <n v="22.605049999999999"/>
    <n v="1.0250500000000002"/>
    <n v="4.7500000000000014E-2"/>
    <x v="57"/>
    <x v="0"/>
    <n v="7.2"/>
    <x v="4"/>
  </r>
  <r>
    <s v="233-34-0817"/>
    <x v="1"/>
    <x v="0"/>
    <x v="0"/>
    <x v="1"/>
    <n v="98.84"/>
    <n v="1"/>
    <n v="111.363028"/>
    <n v="111.363028"/>
    <n v="12.523027999999996"/>
    <n v="0.12669999999999995"/>
    <x v="42"/>
    <x v="1"/>
    <n v="8.4"/>
    <x v="1"/>
  </r>
  <r>
    <s v="767-05-1286"/>
    <x v="1"/>
    <x v="0"/>
    <x v="0"/>
    <x v="2"/>
    <n v="83.77"/>
    <n v="6"/>
    <n v="101.738665"/>
    <n v="610.43199000000004"/>
    <n v="107.81199000000004"/>
    <n v="0.21450000000000008"/>
    <x v="54"/>
    <x v="0"/>
    <n v="5.4"/>
    <x v="4"/>
  </r>
  <r>
    <s v="340-21-9136"/>
    <x v="0"/>
    <x v="0"/>
    <x v="0"/>
    <x v="3"/>
    <n v="40.049999999999997"/>
    <n v="4"/>
    <n v="47.415194999999997"/>
    <n v="189.66077999999999"/>
    <n v="29.46078"/>
    <n v="0.18390000000000001"/>
    <x v="25"/>
    <x v="1"/>
    <n v="9.6999999999999993"/>
    <x v="0"/>
  </r>
  <r>
    <s v="405-31-3305"/>
    <x v="0"/>
    <x v="0"/>
    <x v="1"/>
    <x v="5"/>
    <n v="43.13"/>
    <n v="10"/>
    <n v="48.232279000000005"/>
    <n v="482.32279000000005"/>
    <n v="51.022790000000043"/>
    <n v="0.1183000000000001"/>
    <x v="30"/>
    <x v="2"/>
    <n v="5.5"/>
    <x v="0"/>
  </r>
  <r>
    <s v="731-59-7531"/>
    <x v="2"/>
    <x v="0"/>
    <x v="1"/>
    <x v="0"/>
    <n v="72.569999999999993"/>
    <n v="8"/>
    <n v="79.732658999999998"/>
    <n v="637.86127199999999"/>
    <n v="57.30127200000004"/>
    <n v="9.8700000000000079E-2"/>
    <x v="73"/>
    <x v="1"/>
    <n v="4.5999999999999996"/>
    <x v="3"/>
  </r>
  <r>
    <s v="676-39-6028"/>
    <x v="0"/>
    <x v="0"/>
    <x v="0"/>
    <x v="1"/>
    <n v="64.44"/>
    <n v="5"/>
    <n v="72.604547999999994"/>
    <n v="363.02274"/>
    <n v="40.82274000000001"/>
    <n v="0.12670000000000003"/>
    <x v="73"/>
    <x v="1"/>
    <n v="6.6"/>
    <x v="2"/>
  </r>
  <r>
    <s v="502-05-1910"/>
    <x v="0"/>
    <x v="1"/>
    <x v="1"/>
    <x v="0"/>
    <n v="65.180000000000007"/>
    <n v="3"/>
    <n v="71.61326600000001"/>
    <n v="214.83979800000003"/>
    <n v="19.29979800000001"/>
    <n v="9.8700000000000038E-2"/>
    <x v="6"/>
    <x v="2"/>
    <n v="6.3"/>
    <x v="2"/>
  </r>
  <r>
    <s v="485-30-8700"/>
    <x v="0"/>
    <x v="1"/>
    <x v="0"/>
    <x v="3"/>
    <n v="33.26"/>
    <n v="5"/>
    <n v="39.376514"/>
    <n v="196.88256999999999"/>
    <n v="30.582570000000004"/>
    <n v="0.18390000000000004"/>
    <x v="79"/>
    <x v="2"/>
    <n v="4.2"/>
    <x v="0"/>
  </r>
  <r>
    <s v="598-47-9715"/>
    <x v="1"/>
    <x v="1"/>
    <x v="1"/>
    <x v="1"/>
    <n v="84.07"/>
    <n v="4"/>
    <n v="94.721668999999991"/>
    <n v="378.88667599999997"/>
    <n v="42.606675999999993"/>
    <n v="0.12669999999999998"/>
    <x v="37"/>
    <x v="0"/>
    <n v="4.4000000000000004"/>
    <x v="1"/>
  </r>
  <r>
    <s v="701-69-8742"/>
    <x v="2"/>
    <x v="1"/>
    <x v="1"/>
    <x v="3"/>
    <n v="34.369999999999997"/>
    <n v="10"/>
    <n v="40.690642999999994"/>
    <n v="406.90642999999994"/>
    <n v="63.206429999999955"/>
    <n v="0.18389999999999987"/>
    <x v="32"/>
    <x v="0"/>
    <n v="6.7"/>
    <x v="3"/>
  </r>
  <r>
    <s v="575-67-1508"/>
    <x v="0"/>
    <x v="1"/>
    <x v="1"/>
    <x v="1"/>
    <n v="38.6"/>
    <n v="1"/>
    <n v="43.49062"/>
    <n v="43.49062"/>
    <n v="4.8906199999999984"/>
    <n v="0.12669999999999995"/>
    <x v="71"/>
    <x v="0"/>
    <n v="6.7"/>
    <x v="0"/>
  </r>
  <r>
    <s v="541-08-3113"/>
    <x v="1"/>
    <x v="1"/>
    <x v="1"/>
    <x v="4"/>
    <n v="65.97"/>
    <n v="8"/>
    <n v="69.103574999999992"/>
    <n v="552.82859999999994"/>
    <n v="25.068599999999947"/>
    <n v="4.7499999999999896E-2"/>
    <x v="30"/>
    <x v="1"/>
    <n v="8.4"/>
    <x v="1"/>
  </r>
  <r>
    <s v="246-11-3901"/>
    <x v="1"/>
    <x v="1"/>
    <x v="0"/>
    <x v="1"/>
    <n v="32.799999999999997"/>
    <n v="10"/>
    <n v="36.955759999999998"/>
    <n v="369.55759999999998"/>
    <n v="41.557599999999979"/>
    <n v="0.12669999999999992"/>
    <x v="42"/>
    <x v="1"/>
    <n v="6.2"/>
    <x v="1"/>
  </r>
  <r>
    <s v="674-15-9296"/>
    <x v="0"/>
    <x v="1"/>
    <x v="1"/>
    <x v="3"/>
    <n v="37.14"/>
    <n v="5"/>
    <n v="43.970046000000004"/>
    <n v="219.85023000000001"/>
    <n v="34.150230000000022"/>
    <n v="0.18390000000000012"/>
    <x v="66"/>
    <x v="0"/>
    <n v="5"/>
    <x v="0"/>
  </r>
  <r>
    <s v="305-18-3552"/>
    <x v="2"/>
    <x v="0"/>
    <x v="1"/>
    <x v="2"/>
    <n v="60.38"/>
    <n v="10"/>
    <n v="73.331510000000009"/>
    <n v="733.31510000000003"/>
    <n v="129.51509999999996"/>
    <n v="0.21449999999999991"/>
    <x v="12"/>
    <x v="1"/>
    <n v="6"/>
    <x v="3"/>
  </r>
  <r>
    <s v="493-65-6248"/>
    <x v="1"/>
    <x v="0"/>
    <x v="0"/>
    <x v="3"/>
    <n v="36.979999999999997"/>
    <n v="10"/>
    <n v="43.780621999999994"/>
    <n v="437.80621999999994"/>
    <n v="68.006219999999985"/>
    <n v="0.18389999999999998"/>
    <x v="17"/>
    <x v="2"/>
    <n v="7"/>
    <x v="1"/>
  </r>
  <r>
    <s v="438-01-4015"/>
    <x v="2"/>
    <x v="0"/>
    <x v="0"/>
    <x v="3"/>
    <n v="49.49"/>
    <n v="4"/>
    <n v="58.591211000000001"/>
    <n v="234.36484400000001"/>
    <n v="36.404843999999997"/>
    <n v="0.18389999999999998"/>
    <x v="76"/>
    <x v="0"/>
    <n v="6.6"/>
    <x v="3"/>
  </r>
  <r>
    <s v="709-58-4068"/>
    <x v="2"/>
    <x v="1"/>
    <x v="0"/>
    <x v="5"/>
    <n v="41.09"/>
    <n v="10"/>
    <n v="45.950947000000006"/>
    <n v="459.50947000000008"/>
    <n v="48.609470000000044"/>
    <n v="0.1183000000000001"/>
    <x v="38"/>
    <x v="1"/>
    <n v="7.3"/>
    <x v="0"/>
  </r>
  <r>
    <s v="795-49-7276"/>
    <x v="0"/>
    <x v="1"/>
    <x v="1"/>
    <x v="5"/>
    <n v="37.15"/>
    <n v="4"/>
    <n v="41.544844999999995"/>
    <n v="166.17937999999998"/>
    <n v="17.579379999999986"/>
    <n v="0.11829999999999991"/>
    <x v="28"/>
    <x v="0"/>
    <n v="8.3000000000000007"/>
    <x v="0"/>
  </r>
  <r>
    <s v="556-72-8512"/>
    <x v="1"/>
    <x v="1"/>
    <x v="1"/>
    <x v="2"/>
    <n v="22.96"/>
    <n v="1"/>
    <n v="27.884920000000001"/>
    <n v="27.884920000000001"/>
    <n v="4.9249200000000002"/>
    <n v="0.2145"/>
    <x v="74"/>
    <x v="1"/>
    <n v="4.3"/>
    <x v="1"/>
  </r>
  <r>
    <s v="627-95-3243"/>
    <x v="2"/>
    <x v="0"/>
    <x v="0"/>
    <x v="2"/>
    <n v="77.680000000000007"/>
    <n v="9"/>
    <n v="94.342360000000014"/>
    <n v="849.08124000000009"/>
    <n v="149.96123999999998"/>
    <n v="0.21449999999999994"/>
    <x v="87"/>
    <x v="0"/>
    <n v="9.8000000000000007"/>
    <x v="0"/>
  </r>
  <r>
    <s v="686-41-0932"/>
    <x v="2"/>
    <x v="1"/>
    <x v="0"/>
    <x v="5"/>
    <n v="34.700000000000003"/>
    <n v="2"/>
    <n v="38.805010000000003"/>
    <n v="77.610020000000006"/>
    <n v="8.2100200000000001"/>
    <n v="0.11829999999999999"/>
    <x v="45"/>
    <x v="0"/>
    <n v="8.1999999999999993"/>
    <x v="0"/>
  </r>
  <r>
    <s v="510-09-5628"/>
    <x v="0"/>
    <x v="0"/>
    <x v="0"/>
    <x v="5"/>
    <n v="19.66"/>
    <n v="10"/>
    <n v="21.985778"/>
    <n v="219.85777999999999"/>
    <n v="23.257779999999997"/>
    <n v="0.11829999999999999"/>
    <x v="20"/>
    <x v="2"/>
    <n v="7.2"/>
    <x v="0"/>
  </r>
  <r>
    <s v="608-04-3797"/>
    <x v="2"/>
    <x v="0"/>
    <x v="0"/>
    <x v="0"/>
    <n v="25.32"/>
    <n v="8"/>
    <n v="27.819084"/>
    <n v="222.552672"/>
    <n v="19.992671999999999"/>
    <n v="9.8699999999999996E-2"/>
    <x v="19"/>
    <x v="0"/>
    <n v="8.6999999999999993"/>
    <x v="3"/>
  </r>
  <r>
    <s v="148-82-2527"/>
    <x v="1"/>
    <x v="0"/>
    <x v="0"/>
    <x v="2"/>
    <n v="12.12"/>
    <n v="10"/>
    <n v="14.719739999999998"/>
    <n v="147.19739999999999"/>
    <n v="25.997399999999999"/>
    <n v="0.21450000000000002"/>
    <x v="19"/>
    <x v="2"/>
    <n v="8.4"/>
    <x v="4"/>
  </r>
  <r>
    <s v="437-53-3084"/>
    <x v="2"/>
    <x v="1"/>
    <x v="1"/>
    <x v="5"/>
    <n v="99.89"/>
    <n v="2"/>
    <n v="111.706987"/>
    <n v="223.413974"/>
    <n v="23.633973999999995"/>
    <n v="0.11829999999999997"/>
    <x v="84"/>
    <x v="0"/>
    <n v="7.1"/>
    <x v="3"/>
  </r>
  <r>
    <s v="632-32-4574"/>
    <x v="2"/>
    <x v="1"/>
    <x v="1"/>
    <x v="3"/>
    <n v="75.92"/>
    <n v="8"/>
    <n v="89.881687999999997"/>
    <n v="719.05350399999998"/>
    <n v="111.69350399999996"/>
    <n v="0.18389999999999992"/>
    <x v="80"/>
    <x v="1"/>
    <n v="5.5"/>
    <x v="3"/>
  </r>
  <r>
    <s v="556-97-7101"/>
    <x v="1"/>
    <x v="1"/>
    <x v="0"/>
    <x v="1"/>
    <n v="63.22"/>
    <n v="2"/>
    <n v="71.229973999999999"/>
    <n v="142.459948"/>
    <n v="16.019947999999999"/>
    <n v="0.12670000000000001"/>
    <x v="17"/>
    <x v="1"/>
    <n v="8.5"/>
    <x v="4"/>
  </r>
  <r>
    <s v="862-59-8517"/>
    <x v="1"/>
    <x v="1"/>
    <x v="0"/>
    <x v="4"/>
    <n v="90.24"/>
    <n v="6"/>
    <n v="94.526399999999995"/>
    <n v="567.15840000000003"/>
    <n v="25.718400000000088"/>
    <n v="4.7500000000000167E-2"/>
    <x v="3"/>
    <x v="1"/>
    <n v="6.2"/>
    <x v="4"/>
  </r>
  <r>
    <s v="401-18-8016"/>
    <x v="2"/>
    <x v="0"/>
    <x v="0"/>
    <x v="3"/>
    <n v="98.13"/>
    <n v="1"/>
    <n v="116.176107"/>
    <n v="116.176107"/>
    <n v="18.046107000000006"/>
    <n v="0.18390000000000006"/>
    <x v="18"/>
    <x v="1"/>
    <n v="8.9"/>
    <x v="3"/>
  </r>
  <r>
    <s v="420-18-8989"/>
    <x v="0"/>
    <x v="0"/>
    <x v="0"/>
    <x v="3"/>
    <n v="51.52"/>
    <n v="8"/>
    <n v="60.994528000000003"/>
    <n v="487.95622400000002"/>
    <n v="75.796223999999995"/>
    <n v="0.18389999999999998"/>
    <x v="30"/>
    <x v="1"/>
    <n v="9.6"/>
    <x v="0"/>
  </r>
  <r>
    <s v="277-63-2961"/>
    <x v="2"/>
    <x v="0"/>
    <x v="1"/>
    <x v="3"/>
    <n v="73.97"/>
    <n v="1"/>
    <n v="87.573082999999997"/>
    <n v="87.573082999999997"/>
    <n v="13.603082999999998"/>
    <n v="0.18389999999999998"/>
    <x v="36"/>
    <x v="2"/>
    <n v="5.4"/>
    <x v="3"/>
  </r>
  <r>
    <s v="573-98-8548"/>
    <x v="1"/>
    <x v="0"/>
    <x v="0"/>
    <x v="5"/>
    <n v="31.9"/>
    <n v="1"/>
    <n v="35.673769999999998"/>
    <n v="35.673769999999998"/>
    <n v="3.773769999999999"/>
    <n v="0.11829999999999997"/>
    <x v="0"/>
    <x v="0"/>
    <n v="9.1"/>
    <x v="4"/>
  </r>
  <r>
    <s v="620-02-2046"/>
    <x v="1"/>
    <x v="1"/>
    <x v="1"/>
    <x v="2"/>
    <n v="69.400000000000006"/>
    <n v="2"/>
    <n v="84.286300000000011"/>
    <n v="168.57260000000002"/>
    <n v="29.772600000000011"/>
    <n v="0.21450000000000005"/>
    <x v="3"/>
    <x v="0"/>
    <n v="9"/>
    <x v="4"/>
  </r>
  <r>
    <s v="282-35-2475"/>
    <x v="2"/>
    <x v="1"/>
    <x v="0"/>
    <x v="3"/>
    <n v="93.31"/>
    <n v="2"/>
    <n v="110.46970899999999"/>
    <n v="220.93941799999999"/>
    <n v="34.319417999999985"/>
    <n v="0.18389999999999992"/>
    <x v="5"/>
    <x v="1"/>
    <n v="6.3"/>
    <x v="0"/>
  </r>
  <r>
    <s v="511-54-3087"/>
    <x v="2"/>
    <x v="1"/>
    <x v="1"/>
    <x v="3"/>
    <n v="88.45"/>
    <n v="1"/>
    <n v="104.71595500000001"/>
    <n v="104.71595500000001"/>
    <n v="16.265955000000005"/>
    <n v="0.18390000000000006"/>
    <x v="6"/>
    <x v="2"/>
    <n v="9.5"/>
    <x v="0"/>
  </r>
  <r>
    <s v="726-29-6793"/>
    <x v="0"/>
    <x v="0"/>
    <x v="1"/>
    <x v="1"/>
    <n v="24.18"/>
    <n v="8"/>
    <n v="27.243606"/>
    <n v="217.948848"/>
    <n v="24.508848"/>
    <n v="0.12670000000000001"/>
    <x v="26"/>
    <x v="0"/>
    <n v="9.8000000000000007"/>
    <x v="2"/>
  </r>
  <r>
    <s v="387-49-4215"/>
    <x v="2"/>
    <x v="0"/>
    <x v="0"/>
    <x v="3"/>
    <n v="48.5"/>
    <n v="3"/>
    <n v="57.419150000000002"/>
    <n v="172.25745000000001"/>
    <n v="26.757450000000006"/>
    <n v="0.18390000000000004"/>
    <x v="66"/>
    <x v="1"/>
    <n v="6.7"/>
    <x v="3"/>
  </r>
  <r>
    <s v="862-17-9201"/>
    <x v="2"/>
    <x v="1"/>
    <x v="0"/>
    <x v="4"/>
    <n v="84.05"/>
    <n v="6"/>
    <n v="88.042374999999993"/>
    <n v="528.25424999999996"/>
    <n v="23.954250000000002"/>
    <n v="4.7500000000000007E-2"/>
    <x v="71"/>
    <x v="2"/>
    <n v="7.7"/>
    <x v="3"/>
  </r>
  <r>
    <s v="291-21-5991"/>
    <x v="2"/>
    <x v="0"/>
    <x v="1"/>
    <x v="0"/>
    <n v="61.29"/>
    <n v="5"/>
    <n v="67.339322999999993"/>
    <n v="336.69661499999995"/>
    <n v="30.246614999999963"/>
    <n v="9.8699999999999885E-2"/>
    <x v="14"/>
    <x v="1"/>
    <n v="7"/>
    <x v="0"/>
  </r>
  <r>
    <s v="602-80-9671"/>
    <x v="1"/>
    <x v="0"/>
    <x v="0"/>
    <x v="2"/>
    <n v="15.95"/>
    <n v="6"/>
    <n v="19.371274999999997"/>
    <n v="116.22764999999998"/>
    <n v="20.527649999999994"/>
    <n v="0.21449999999999997"/>
    <x v="57"/>
    <x v="2"/>
    <n v="5.0999999999999996"/>
    <x v="1"/>
  </r>
  <r>
    <s v="347-72-6115"/>
    <x v="2"/>
    <x v="0"/>
    <x v="0"/>
    <x v="3"/>
    <n v="90.74"/>
    <n v="7"/>
    <n v="107.427086"/>
    <n v="751.98960199999999"/>
    <n v="116.80960200000004"/>
    <n v="0.18390000000000009"/>
    <x v="65"/>
    <x v="2"/>
    <n v="6.2"/>
    <x v="3"/>
  </r>
  <r>
    <s v="209-61-0206"/>
    <x v="0"/>
    <x v="1"/>
    <x v="0"/>
    <x v="2"/>
    <n v="42.91"/>
    <n v="5"/>
    <n v="52.114194999999995"/>
    <n v="260.57097499999998"/>
    <n v="46.020974999999993"/>
    <n v="0.2145"/>
    <x v="0"/>
    <x v="0"/>
    <n v="6.1"/>
    <x v="2"/>
  </r>
  <r>
    <s v="595-27-4851"/>
    <x v="0"/>
    <x v="1"/>
    <x v="0"/>
    <x v="5"/>
    <n v="54.28"/>
    <n v="7"/>
    <n v="60.701324"/>
    <n v="424.909268"/>
    <n v="44.949267999999961"/>
    <n v="0.11829999999999989"/>
    <x v="3"/>
    <x v="0"/>
    <n v="9.3000000000000007"/>
    <x v="2"/>
  </r>
  <r>
    <s v="189-52-0236"/>
    <x v="0"/>
    <x v="1"/>
    <x v="1"/>
    <x v="1"/>
    <n v="99.55"/>
    <n v="7"/>
    <n v="112.16298499999999"/>
    <n v="785.140895"/>
    <n v="88.290894999999978"/>
    <n v="0.12669999999999995"/>
    <x v="86"/>
    <x v="1"/>
    <n v="7.6"/>
    <x v="2"/>
  </r>
  <r>
    <s v="503-07-0930"/>
    <x v="1"/>
    <x v="0"/>
    <x v="1"/>
    <x v="3"/>
    <n v="58.39"/>
    <n v="7"/>
    <n v="69.127921000000001"/>
    <n v="483.89544699999999"/>
    <n v="75.165446999999972"/>
    <n v="0.18389999999999992"/>
    <x v="55"/>
    <x v="2"/>
    <n v="8.1999999999999993"/>
    <x v="1"/>
  </r>
  <r>
    <s v="413-20-6708"/>
    <x v="1"/>
    <x v="0"/>
    <x v="0"/>
    <x v="5"/>
    <n v="51.47"/>
    <n v="1"/>
    <n v="57.558900999999999"/>
    <n v="57.558900999999999"/>
    <n v="6.0889009999999999"/>
    <n v="0.1183"/>
    <x v="79"/>
    <x v="0"/>
    <n v="8.5"/>
    <x v="4"/>
  </r>
  <r>
    <s v="425-85-2085"/>
    <x v="2"/>
    <x v="0"/>
    <x v="1"/>
    <x v="0"/>
    <n v="54.86"/>
    <n v="5"/>
    <n v="60.274681999999999"/>
    <n v="301.37340999999998"/>
    <n v="27.073409999999967"/>
    <n v="9.8699999999999871E-2"/>
    <x v="14"/>
    <x v="0"/>
    <n v="9.8000000000000007"/>
    <x v="3"/>
  </r>
  <r>
    <s v="521-18-7827"/>
    <x v="1"/>
    <x v="0"/>
    <x v="1"/>
    <x v="2"/>
    <n v="39.39"/>
    <n v="5"/>
    <n v="47.839154999999998"/>
    <n v="239.195775"/>
    <n v="42.245775000000009"/>
    <n v="0.21450000000000005"/>
    <x v="49"/>
    <x v="2"/>
    <n v="8.6999999999999993"/>
    <x v="4"/>
  </r>
  <r>
    <s v="220-28-1851"/>
    <x v="0"/>
    <x v="1"/>
    <x v="1"/>
    <x v="2"/>
    <n v="34.729999999999997"/>
    <n v="2"/>
    <n v="42.179584999999996"/>
    <n v="84.359169999999992"/>
    <n v="14.899169999999998"/>
    <n v="0.2145"/>
    <x v="59"/>
    <x v="0"/>
    <n v="9.6999999999999993"/>
    <x v="2"/>
  </r>
  <r>
    <s v="600-38-9738"/>
    <x v="1"/>
    <x v="0"/>
    <x v="1"/>
    <x v="3"/>
    <n v="71.92"/>
    <n v="5"/>
    <n v="85.146088000000006"/>
    <n v="425.73044000000004"/>
    <n v="66.130440000000021"/>
    <n v="0.18390000000000004"/>
    <x v="29"/>
    <x v="2"/>
    <n v="4.3"/>
    <x v="4"/>
  </r>
  <r>
    <s v="734-91-1155"/>
    <x v="2"/>
    <x v="1"/>
    <x v="0"/>
    <x v="1"/>
    <n v="45.71"/>
    <n v="3"/>
    <n v="51.501457000000002"/>
    <n v="154.50437099999999"/>
    <n v="17.374370999999996"/>
    <n v="0.12669999999999998"/>
    <x v="58"/>
    <x v="2"/>
    <n v="7.7"/>
    <x v="3"/>
  </r>
  <r>
    <s v="451-28-5717"/>
    <x v="1"/>
    <x v="0"/>
    <x v="0"/>
    <x v="2"/>
    <n v="83.17"/>
    <n v="6"/>
    <n v="101.00996499999999"/>
    <n v="606.05979000000002"/>
    <n v="107.03979000000004"/>
    <n v="0.21450000000000008"/>
    <x v="80"/>
    <x v="1"/>
    <n v="7.3"/>
    <x v="4"/>
  </r>
  <r>
    <s v="609-81-8548"/>
    <x v="0"/>
    <x v="0"/>
    <x v="0"/>
    <x v="2"/>
    <n v="37.44"/>
    <n v="6"/>
    <n v="45.470879999999994"/>
    <n v="272.82527999999996"/>
    <n v="48.185279999999977"/>
    <n v="0.21449999999999991"/>
    <x v="10"/>
    <x v="2"/>
    <n v="5.9"/>
    <x v="0"/>
  </r>
  <r>
    <s v="133-14-7229"/>
    <x v="1"/>
    <x v="1"/>
    <x v="1"/>
    <x v="0"/>
    <n v="62.87"/>
    <n v="2"/>
    <n v="69.075268999999992"/>
    <n v="138.15053799999998"/>
    <n v="12.410537999999988"/>
    <n v="9.8699999999999913E-2"/>
    <x v="17"/>
    <x v="1"/>
    <n v="5"/>
    <x v="1"/>
  </r>
  <r>
    <s v="534-01-4457"/>
    <x v="0"/>
    <x v="1"/>
    <x v="1"/>
    <x v="4"/>
    <n v="81.709999999999994"/>
    <n v="6"/>
    <n v="85.591224999999994"/>
    <n v="513.54734999999994"/>
    <n v="23.287349999999947"/>
    <n v="4.749999999999989E-2"/>
    <x v="3"/>
    <x v="2"/>
    <n v="8"/>
    <x v="0"/>
  </r>
  <r>
    <s v="719-89-8991"/>
    <x v="0"/>
    <x v="0"/>
    <x v="0"/>
    <x v="3"/>
    <n v="91.41"/>
    <n v="5"/>
    <n v="108.220299"/>
    <n v="541.101495"/>
    <n v="84.051495000000045"/>
    <n v="0.18390000000000012"/>
    <x v="6"/>
    <x v="0"/>
    <n v="7.1"/>
    <x v="0"/>
  </r>
  <r>
    <s v="286-62-6248"/>
    <x v="2"/>
    <x v="1"/>
    <x v="1"/>
    <x v="5"/>
    <n v="39.21"/>
    <n v="4"/>
    <n v="43.848542999999999"/>
    <n v="175.394172"/>
    <n v="18.554171999999994"/>
    <n v="0.11829999999999996"/>
    <x v="65"/>
    <x v="2"/>
    <n v="9"/>
    <x v="3"/>
  </r>
  <r>
    <s v="339-38-9982"/>
    <x v="2"/>
    <x v="0"/>
    <x v="1"/>
    <x v="5"/>
    <n v="59.86"/>
    <n v="2"/>
    <n v="66.941438000000005"/>
    <n v="133.88287600000001"/>
    <n v="14.162876000000011"/>
    <n v="0.1183000000000001"/>
    <x v="50"/>
    <x v="0"/>
    <n v="6.7"/>
    <x v="0"/>
  </r>
  <r>
    <s v="827-44-5872"/>
    <x v="2"/>
    <x v="0"/>
    <x v="0"/>
    <x v="4"/>
    <n v="54.36"/>
    <n v="10"/>
    <n v="56.942099999999996"/>
    <n v="569.42099999999994"/>
    <n v="25.820999999999913"/>
    <n v="4.7499999999999834E-2"/>
    <x v="13"/>
    <x v="2"/>
    <n v="6.1"/>
    <x v="3"/>
  </r>
  <r>
    <s v="827-77-7633"/>
    <x v="0"/>
    <x v="1"/>
    <x v="1"/>
    <x v="3"/>
    <n v="98.09"/>
    <n v="9"/>
    <n v="116.12875100000001"/>
    <n v="1045.1587590000001"/>
    <n v="162.34875900000009"/>
    <n v="0.18390000000000009"/>
    <x v="21"/>
    <x v="1"/>
    <n v="9.3000000000000007"/>
    <x v="0"/>
  </r>
  <r>
    <s v="287-83-1405"/>
    <x v="0"/>
    <x v="1"/>
    <x v="1"/>
    <x v="0"/>
    <n v="25.43"/>
    <n v="6"/>
    <n v="27.939941000000001"/>
    <n v="167.639646"/>
    <n v="15.059646000000015"/>
    <n v="9.8700000000000107E-2"/>
    <x v="12"/>
    <x v="0"/>
    <n v="7"/>
    <x v="0"/>
  </r>
  <r>
    <s v="435-13-4908"/>
    <x v="0"/>
    <x v="0"/>
    <x v="1"/>
    <x v="5"/>
    <n v="86.68"/>
    <n v="8"/>
    <n v="96.934244000000007"/>
    <n v="775.47395200000005"/>
    <n v="82.033951999999999"/>
    <n v="0.11829999999999999"/>
    <x v="46"/>
    <x v="2"/>
    <n v="7.2"/>
    <x v="2"/>
  </r>
  <r>
    <s v="857-67-9057"/>
    <x v="2"/>
    <x v="1"/>
    <x v="1"/>
    <x v="1"/>
    <n v="22.95"/>
    <n v="10"/>
    <n v="25.857765000000001"/>
    <n v="258.57765000000001"/>
    <n v="29.077650000000006"/>
    <n v="0.12670000000000003"/>
    <x v="10"/>
    <x v="0"/>
    <n v="8.1999999999999993"/>
    <x v="3"/>
  </r>
  <r>
    <s v="236-27-1144"/>
    <x v="1"/>
    <x v="1"/>
    <x v="0"/>
    <x v="4"/>
    <n v="16.309999999999999"/>
    <n v="9"/>
    <n v="17.084724999999999"/>
    <n v="153.76252499999998"/>
    <n v="6.9725249999999903"/>
    <n v="4.7499999999999938E-2"/>
    <x v="58"/>
    <x v="0"/>
    <n v="8.4"/>
    <x v="1"/>
  </r>
  <r>
    <s v="892-05-6689"/>
    <x v="0"/>
    <x v="1"/>
    <x v="0"/>
    <x v="2"/>
    <n v="28.32"/>
    <n v="5"/>
    <n v="34.394640000000003"/>
    <n v="171.97320000000002"/>
    <n v="30.373200000000026"/>
    <n v="0.21450000000000019"/>
    <x v="16"/>
    <x v="0"/>
    <n v="6.2"/>
    <x v="2"/>
  </r>
  <r>
    <s v="583-41-4548"/>
    <x v="1"/>
    <x v="1"/>
    <x v="1"/>
    <x v="2"/>
    <n v="16.670000000000002"/>
    <n v="7"/>
    <n v="20.245715000000001"/>
    <n v="141.72000500000001"/>
    <n v="25.030005000000003"/>
    <n v="0.2145"/>
    <x v="13"/>
    <x v="0"/>
    <n v="7.4"/>
    <x v="1"/>
  </r>
  <r>
    <s v="339-12-4827"/>
    <x v="2"/>
    <x v="0"/>
    <x v="0"/>
    <x v="5"/>
    <n v="73.959999999999994"/>
    <n v="1"/>
    <n v="82.709467999999987"/>
    <n v="82.709467999999987"/>
    <n v="8.7494679999999931"/>
    <n v="0.11829999999999992"/>
    <x v="0"/>
    <x v="2"/>
    <n v="5"/>
    <x v="3"/>
  </r>
  <r>
    <s v="643-38-7867"/>
    <x v="0"/>
    <x v="1"/>
    <x v="1"/>
    <x v="2"/>
    <n v="97.94"/>
    <n v="1"/>
    <n v="118.94812999999999"/>
    <n v="118.94812999999999"/>
    <n v="21.008129999999994"/>
    <n v="0.21449999999999994"/>
    <x v="37"/>
    <x v="0"/>
    <n v="6.9"/>
    <x v="2"/>
  </r>
  <r>
    <s v="308-81-0538"/>
    <x v="0"/>
    <x v="1"/>
    <x v="0"/>
    <x v="5"/>
    <n v="73.05"/>
    <n v="4"/>
    <n v="81.691814999999991"/>
    <n v="326.76725999999996"/>
    <n v="34.567259999999976"/>
    <n v="0.11829999999999992"/>
    <x v="6"/>
    <x v="2"/>
    <n v="4.9000000000000004"/>
    <x v="2"/>
  </r>
  <r>
    <s v="358-88-9262"/>
    <x v="1"/>
    <x v="0"/>
    <x v="0"/>
    <x v="4"/>
    <n v="87.48"/>
    <n v="6"/>
    <n v="91.635300000000001"/>
    <n v="549.81179999999995"/>
    <n v="24.931799999999953"/>
    <n v="4.749999999999991E-2"/>
    <x v="60"/>
    <x v="0"/>
    <n v="5.0999999999999996"/>
    <x v="4"/>
  </r>
  <r>
    <s v="460-35-4390"/>
    <x v="0"/>
    <x v="1"/>
    <x v="1"/>
    <x v="2"/>
    <n v="30.68"/>
    <n v="3"/>
    <n v="37.260860000000001"/>
    <n v="111.78258"/>
    <n v="19.742580000000004"/>
    <n v="0.21450000000000005"/>
    <x v="49"/>
    <x v="0"/>
    <n v="9.1"/>
    <x v="0"/>
  </r>
  <r>
    <s v="343-87-0864"/>
    <x v="1"/>
    <x v="0"/>
    <x v="1"/>
    <x v="0"/>
    <n v="75.88"/>
    <n v="1"/>
    <n v="83.369355999999996"/>
    <n v="83.369355999999996"/>
    <n v="7.4893560000000008"/>
    <n v="9.870000000000001E-2"/>
    <x v="75"/>
    <x v="2"/>
    <n v="7.1"/>
    <x v="4"/>
  </r>
  <r>
    <s v="173-50-1108"/>
    <x v="2"/>
    <x v="0"/>
    <x v="0"/>
    <x v="3"/>
    <n v="20.18"/>
    <n v="4"/>
    <n v="23.891102"/>
    <n v="95.564408"/>
    <n v="14.844408000000001"/>
    <n v="0.18390000000000001"/>
    <x v="77"/>
    <x v="2"/>
    <n v="5"/>
    <x v="3"/>
  </r>
  <r>
    <s v="243-47-2663"/>
    <x v="1"/>
    <x v="0"/>
    <x v="1"/>
    <x v="1"/>
    <n v="18.77"/>
    <n v="6"/>
    <n v="21.148159"/>
    <n v="126.888954"/>
    <n v="14.268953999999994"/>
    <n v="0.12669999999999995"/>
    <x v="26"/>
    <x v="2"/>
    <n v="5.5"/>
    <x v="1"/>
  </r>
  <r>
    <s v="841-18-8232"/>
    <x v="2"/>
    <x v="1"/>
    <x v="0"/>
    <x v="4"/>
    <n v="71.2"/>
    <n v="1"/>
    <n v="74.582000000000008"/>
    <n v="74.582000000000008"/>
    <n v="3.382000000000005"/>
    <n v="4.750000000000007E-2"/>
    <x v="0"/>
    <x v="2"/>
    <n v="9.1999999999999993"/>
    <x v="3"/>
  </r>
  <r>
    <s v="701-23-5550"/>
    <x v="2"/>
    <x v="0"/>
    <x v="1"/>
    <x v="2"/>
    <n v="38.81"/>
    <n v="4"/>
    <n v="47.134745000000002"/>
    <n v="188.53898000000001"/>
    <n v="33.29898"/>
    <n v="0.2145"/>
    <x v="35"/>
    <x v="0"/>
    <n v="4.9000000000000004"/>
    <x v="0"/>
  </r>
  <r>
    <s v="647-50-1224"/>
    <x v="0"/>
    <x v="1"/>
    <x v="0"/>
    <x v="5"/>
    <n v="29.42"/>
    <n v="10"/>
    <n v="32.900386000000005"/>
    <n v="329.00386000000003"/>
    <n v="34.803859999999986"/>
    <n v="0.11829999999999993"/>
    <x v="52"/>
    <x v="0"/>
    <n v="8.9"/>
    <x v="0"/>
  </r>
  <r>
    <s v="541-48-8554"/>
    <x v="0"/>
    <x v="1"/>
    <x v="1"/>
    <x v="3"/>
    <n v="60.95"/>
    <n v="9"/>
    <n v="72.158704999999998"/>
    <n v="649.42834500000004"/>
    <n v="100.87834499999997"/>
    <n v="0.18389999999999992"/>
    <x v="27"/>
    <x v="2"/>
    <n v="6"/>
    <x v="0"/>
  </r>
  <r>
    <s v="539-21-7227"/>
    <x v="2"/>
    <x v="1"/>
    <x v="0"/>
    <x v="3"/>
    <n v="51.54"/>
    <n v="5"/>
    <n v="61.018205999999999"/>
    <n v="305.09102999999999"/>
    <n v="47.391030000000001"/>
    <n v="0.18390000000000001"/>
    <x v="53"/>
    <x v="1"/>
    <n v="4.2"/>
    <x v="0"/>
  </r>
  <r>
    <s v="213-32-1216"/>
    <x v="0"/>
    <x v="1"/>
    <x v="0"/>
    <x v="1"/>
    <n v="66.06"/>
    <n v="6"/>
    <n v="74.429801999999995"/>
    <n v="446.57881199999997"/>
    <n v="50.218811999999957"/>
    <n v="0.1266999999999999"/>
    <x v="54"/>
    <x v="1"/>
    <n v="7.3"/>
    <x v="0"/>
  </r>
  <r>
    <s v="747-58-7183"/>
    <x v="2"/>
    <x v="1"/>
    <x v="1"/>
    <x v="5"/>
    <n v="57.27"/>
    <n v="3"/>
    <n v="64.045040999999998"/>
    <n v="192.13512299999999"/>
    <n v="20.325122999999991"/>
    <n v="0.11829999999999995"/>
    <x v="57"/>
    <x v="0"/>
    <n v="6.5"/>
    <x v="0"/>
  </r>
  <r>
    <s v="582-52-8065"/>
    <x v="2"/>
    <x v="1"/>
    <x v="0"/>
    <x v="5"/>
    <n v="54.31"/>
    <n v="9"/>
    <n v="60.734873"/>
    <n v="546.61385700000005"/>
    <n v="57.823857000000032"/>
    <n v="0.11830000000000006"/>
    <x v="70"/>
    <x v="1"/>
    <n v="8.9"/>
    <x v="3"/>
  </r>
  <r>
    <s v="210-57-1719"/>
    <x v="2"/>
    <x v="1"/>
    <x v="0"/>
    <x v="0"/>
    <n v="58.24"/>
    <n v="9"/>
    <n v="63.988288000000004"/>
    <n v="575.89459199999999"/>
    <n v="51.734592000000021"/>
    <n v="9.8700000000000052E-2"/>
    <x v="63"/>
    <x v="1"/>
    <n v="9.6999999999999993"/>
    <x v="3"/>
  </r>
  <r>
    <s v="399-69-4630"/>
    <x v="1"/>
    <x v="1"/>
    <x v="1"/>
    <x v="1"/>
    <n v="22.21"/>
    <n v="6"/>
    <n v="25.024007000000001"/>
    <n v="150.14404200000001"/>
    <n v="16.884042000000022"/>
    <n v="0.12670000000000017"/>
    <x v="37"/>
    <x v="2"/>
    <n v="8.6"/>
    <x v="1"/>
  </r>
  <r>
    <s v="134-75-2619"/>
    <x v="0"/>
    <x v="0"/>
    <x v="1"/>
    <x v="1"/>
    <n v="19.32"/>
    <n v="7"/>
    <n v="21.767844"/>
    <n v="152.374908"/>
    <n v="17.134907999999996"/>
    <n v="0.12669999999999995"/>
    <x v="5"/>
    <x v="1"/>
    <n v="6.9"/>
    <x v="0"/>
  </r>
  <r>
    <s v="356-44-8813"/>
    <x v="2"/>
    <x v="1"/>
    <x v="1"/>
    <x v="2"/>
    <n v="37.479999999999997"/>
    <n v="3"/>
    <n v="45.519459999999995"/>
    <n v="136.55838"/>
    <n v="24.118380000000002"/>
    <n v="0.21450000000000002"/>
    <x v="40"/>
    <x v="2"/>
    <n v="7.7"/>
    <x v="3"/>
  </r>
  <r>
    <s v="198-66-9832"/>
    <x v="2"/>
    <x v="0"/>
    <x v="0"/>
    <x v="5"/>
    <n v="72.040000000000006"/>
    <n v="2"/>
    <n v="80.562332000000012"/>
    <n v="161.12466400000002"/>
    <n v="17.044664000000012"/>
    <n v="0.11830000000000007"/>
    <x v="87"/>
    <x v="1"/>
    <n v="9.5"/>
    <x v="3"/>
  </r>
  <r>
    <s v="283-26-5248"/>
    <x v="1"/>
    <x v="0"/>
    <x v="0"/>
    <x v="4"/>
    <n v="98.52"/>
    <n v="10"/>
    <n v="103.19969999999999"/>
    <n v="1031.9969999999998"/>
    <n v="46.796999999999912"/>
    <n v="4.749999999999991E-2"/>
    <x v="74"/>
    <x v="0"/>
    <n v="4.5"/>
    <x v="1"/>
  </r>
  <r>
    <s v="712-39-0363"/>
    <x v="0"/>
    <x v="0"/>
    <x v="1"/>
    <x v="4"/>
    <n v="41.66"/>
    <n v="6"/>
    <n v="43.638849999999998"/>
    <n v="261.8331"/>
    <n v="11.873100000000022"/>
    <n v="4.7500000000000091E-2"/>
    <x v="56"/>
    <x v="0"/>
    <n v="5.6"/>
    <x v="0"/>
  </r>
  <r>
    <s v="218-59-9410"/>
    <x v="0"/>
    <x v="0"/>
    <x v="0"/>
    <x v="2"/>
    <n v="72.42"/>
    <n v="3"/>
    <n v="87.954090000000008"/>
    <n v="263.86227000000002"/>
    <n v="46.602270000000033"/>
    <n v="0.21450000000000016"/>
    <x v="14"/>
    <x v="0"/>
    <n v="8.1999999999999993"/>
    <x v="2"/>
  </r>
  <r>
    <s v="174-75-0888"/>
    <x v="2"/>
    <x v="1"/>
    <x v="1"/>
    <x v="1"/>
    <n v="21.58"/>
    <n v="9"/>
    <n v="24.314185999999999"/>
    <n v="218.827674"/>
    <n v="24.607674000000031"/>
    <n v="0.12670000000000017"/>
    <x v="86"/>
    <x v="1"/>
    <n v="7.3"/>
    <x v="3"/>
  </r>
  <r>
    <s v="866-99-7614"/>
    <x v="1"/>
    <x v="1"/>
    <x v="1"/>
    <x v="4"/>
    <n v="89.2"/>
    <n v="10"/>
    <n v="93.436999999999998"/>
    <n v="934.37"/>
    <n v="42.370000000000005"/>
    <n v="4.7500000000000007E-2"/>
    <x v="48"/>
    <x v="2"/>
    <n v="4.4000000000000004"/>
    <x v="1"/>
  </r>
  <r>
    <s v="134-54-4720"/>
    <x v="2"/>
    <x v="1"/>
    <x v="0"/>
    <x v="1"/>
    <n v="42.42"/>
    <n v="8"/>
    <n v="47.794614000000003"/>
    <n v="382.35691200000002"/>
    <n v="42.996912000000009"/>
    <n v="0.12670000000000003"/>
    <x v="74"/>
    <x v="0"/>
    <n v="5.7"/>
    <x v="0"/>
  </r>
  <r>
    <s v="760-90-2357"/>
    <x v="0"/>
    <x v="0"/>
    <x v="1"/>
    <x v="1"/>
    <n v="74.510000000000005"/>
    <n v="6"/>
    <n v="83.950417000000002"/>
    <n v="503.70250199999998"/>
    <n v="56.642501999999922"/>
    <n v="0.12669999999999981"/>
    <x v="80"/>
    <x v="0"/>
    <n v="5"/>
    <x v="2"/>
  </r>
  <r>
    <s v="514-37-2845"/>
    <x v="2"/>
    <x v="1"/>
    <x v="1"/>
    <x v="5"/>
    <n v="99.25"/>
    <n v="2"/>
    <n v="110.991275"/>
    <n v="221.98255"/>
    <n v="23.482550000000003"/>
    <n v="0.11830000000000002"/>
    <x v="80"/>
    <x v="1"/>
    <n v="9"/>
    <x v="0"/>
  </r>
  <r>
    <s v="698-98-5964"/>
    <x v="0"/>
    <x v="1"/>
    <x v="0"/>
    <x v="4"/>
    <n v="81.209999999999994"/>
    <n v="10"/>
    <n v="85.067474999999988"/>
    <n v="850.6747499999999"/>
    <n v="38.574749999999995"/>
    <n v="4.7500000000000001E-2"/>
    <x v="29"/>
    <x v="2"/>
    <n v="6.3"/>
    <x v="2"/>
  </r>
  <r>
    <s v="718-57-9773"/>
    <x v="1"/>
    <x v="1"/>
    <x v="0"/>
    <x v="3"/>
    <n v="49.33"/>
    <n v="10"/>
    <n v="58.401786999999999"/>
    <n v="584.01787000000002"/>
    <n v="90.717870000000062"/>
    <n v="0.18390000000000015"/>
    <x v="36"/>
    <x v="2"/>
    <n v="9.4"/>
    <x v="4"/>
  </r>
  <r>
    <s v="651-88-7328"/>
    <x v="0"/>
    <x v="1"/>
    <x v="0"/>
    <x v="5"/>
    <n v="65.739999999999995"/>
    <n v="9"/>
    <n v="73.517041999999989"/>
    <n v="661.65337799999986"/>
    <n v="69.993377999999893"/>
    <n v="0.11829999999999982"/>
    <x v="17"/>
    <x v="1"/>
    <n v="7.7"/>
    <x v="2"/>
  </r>
  <r>
    <s v="241-11-2261"/>
    <x v="2"/>
    <x v="1"/>
    <x v="0"/>
    <x v="5"/>
    <n v="79.86"/>
    <n v="7"/>
    <n v="89.307438000000005"/>
    <n v="625.15206599999999"/>
    <n v="66.132066000000009"/>
    <n v="0.11830000000000002"/>
    <x v="8"/>
    <x v="2"/>
    <n v="5.5"/>
    <x v="0"/>
  </r>
  <r>
    <s v="408-26-9866"/>
    <x v="1"/>
    <x v="1"/>
    <x v="0"/>
    <x v="3"/>
    <n v="73.98"/>
    <n v="7"/>
    <n v="87.584922000000006"/>
    <n v="613.09445400000004"/>
    <n v="95.234454000000028"/>
    <n v="0.18390000000000004"/>
    <x v="22"/>
    <x v="0"/>
    <n v="4.0999999999999996"/>
    <x v="4"/>
  </r>
  <r>
    <s v="834-83-1826"/>
    <x v="2"/>
    <x v="0"/>
    <x v="0"/>
    <x v="2"/>
    <n v="82.04"/>
    <n v="5"/>
    <n v="99.637580000000014"/>
    <n v="498.18790000000007"/>
    <n v="87.987900000000025"/>
    <n v="0.21450000000000002"/>
    <x v="6"/>
    <x v="2"/>
    <n v="7.6"/>
    <x v="0"/>
  </r>
  <r>
    <s v="343-61-3544"/>
    <x v="2"/>
    <x v="0"/>
    <x v="1"/>
    <x v="3"/>
    <n v="26.67"/>
    <n v="10"/>
    <n v="31.574613000000003"/>
    <n v="315.74613000000005"/>
    <n v="49.046130000000005"/>
    <n v="0.18389999999999998"/>
    <x v="71"/>
    <x v="1"/>
    <n v="8.6"/>
    <x v="3"/>
  </r>
  <r>
    <s v="239-48-4278"/>
    <x v="0"/>
    <x v="0"/>
    <x v="1"/>
    <x v="4"/>
    <n v="10.130000000000001"/>
    <n v="7"/>
    <n v="10.611175000000001"/>
    <n v="74.278225000000006"/>
    <n v="3.3682249999999954"/>
    <n v="4.7499999999999924E-2"/>
    <x v="24"/>
    <x v="0"/>
    <n v="8.3000000000000007"/>
    <x v="2"/>
  </r>
  <r>
    <s v="355-34-6244"/>
    <x v="2"/>
    <x v="1"/>
    <x v="1"/>
    <x v="4"/>
    <n v="72.39"/>
    <n v="2"/>
    <n v="75.828524999999999"/>
    <n v="151.65705"/>
    <n v="6.877049999999997"/>
    <n v="4.749999999999998E-2"/>
    <x v="50"/>
    <x v="2"/>
    <n v="8.1"/>
    <x v="3"/>
  </r>
  <r>
    <s v="550-84-8664"/>
    <x v="0"/>
    <x v="1"/>
    <x v="1"/>
    <x v="3"/>
    <n v="85.91"/>
    <n v="5"/>
    <n v="101.708849"/>
    <n v="508.54424499999999"/>
    <n v="78.994245000000035"/>
    <n v="0.18390000000000009"/>
    <x v="23"/>
    <x v="2"/>
    <n v="8.6"/>
    <x v="2"/>
  </r>
  <r>
    <s v="339-96-8318"/>
    <x v="2"/>
    <x v="0"/>
    <x v="1"/>
    <x v="5"/>
    <n v="81.31"/>
    <n v="7"/>
    <n v="90.928972999999999"/>
    <n v="636.50281099999995"/>
    <n v="67.332810999999879"/>
    <n v="0.11829999999999977"/>
    <x v="59"/>
    <x v="0"/>
    <n v="6.3"/>
    <x v="3"/>
  </r>
  <r>
    <s v="458-61-0011"/>
    <x v="2"/>
    <x v="1"/>
    <x v="1"/>
    <x v="4"/>
    <n v="60.3"/>
    <n v="4"/>
    <n v="63.164249999999996"/>
    <n v="252.65699999999998"/>
    <n v="11.456999999999994"/>
    <n v="4.7499999999999973E-2"/>
    <x v="9"/>
    <x v="1"/>
    <n v="5.8"/>
    <x v="3"/>
  </r>
  <r>
    <s v="592-34-6155"/>
    <x v="1"/>
    <x v="1"/>
    <x v="1"/>
    <x v="4"/>
    <n v="31.77"/>
    <n v="4"/>
    <n v="33.279074999999999"/>
    <n v="133.1163"/>
    <n v="6.0362999999999971"/>
    <n v="4.749999999999998E-2"/>
    <x v="78"/>
    <x v="0"/>
    <n v="6.2"/>
    <x v="4"/>
  </r>
  <r>
    <s v="797-88-0493"/>
    <x v="0"/>
    <x v="1"/>
    <x v="0"/>
    <x v="0"/>
    <n v="64.27"/>
    <n v="4"/>
    <n v="70.613449000000003"/>
    <n v="282.45379600000001"/>
    <n v="25.373796000000027"/>
    <n v="9.8700000000000107E-2"/>
    <x v="58"/>
    <x v="1"/>
    <n v="7.7"/>
    <x v="0"/>
  </r>
  <r>
    <s v="207-73-1363"/>
    <x v="2"/>
    <x v="1"/>
    <x v="1"/>
    <x v="0"/>
    <n v="69.510000000000005"/>
    <n v="2"/>
    <n v="76.370637000000002"/>
    <n v="152.741274"/>
    <n v="13.721273999999994"/>
    <n v="9.8699999999999954E-2"/>
    <x v="59"/>
    <x v="0"/>
    <n v="8.1"/>
    <x v="0"/>
  </r>
  <r>
    <s v="390-31-6381"/>
    <x v="1"/>
    <x v="1"/>
    <x v="1"/>
    <x v="4"/>
    <n v="27.22"/>
    <n v="3"/>
    <n v="28.51295"/>
    <n v="85.538849999999996"/>
    <n v="3.8788499999999999"/>
    <n v="4.7500000000000001E-2"/>
    <x v="27"/>
    <x v="1"/>
    <n v="7.3"/>
    <x v="1"/>
  </r>
  <r>
    <s v="443-82-0585"/>
    <x v="0"/>
    <x v="0"/>
    <x v="0"/>
    <x v="0"/>
    <n v="77.680000000000007"/>
    <n v="4"/>
    <n v="85.347016000000011"/>
    <n v="341.38806400000004"/>
    <n v="30.668064000000015"/>
    <n v="9.8700000000000038E-2"/>
    <x v="60"/>
    <x v="1"/>
    <n v="8.4"/>
    <x v="0"/>
  </r>
  <r>
    <s v="339-18-7061"/>
    <x v="1"/>
    <x v="0"/>
    <x v="0"/>
    <x v="5"/>
    <n v="92.98"/>
    <n v="2"/>
    <n v="103.979534"/>
    <n v="207.959068"/>
    <n v="21.999067999999994"/>
    <n v="0.11829999999999996"/>
    <x v="77"/>
    <x v="2"/>
    <n v="8"/>
    <x v="1"/>
  </r>
  <r>
    <s v="359-90-3665"/>
    <x v="2"/>
    <x v="0"/>
    <x v="0"/>
    <x v="5"/>
    <n v="18.079999999999998"/>
    <n v="4"/>
    <n v="20.218863999999996"/>
    <n v="80.875455999999986"/>
    <n v="8.5554559999999924"/>
    <n v="0.11829999999999991"/>
    <x v="78"/>
    <x v="2"/>
    <n v="9.5"/>
    <x v="3"/>
  </r>
  <r>
    <s v="375-72-3056"/>
    <x v="2"/>
    <x v="1"/>
    <x v="1"/>
    <x v="3"/>
    <n v="63.06"/>
    <n v="3"/>
    <n v="74.656734"/>
    <n v="223.970202"/>
    <n v="34.790201999999994"/>
    <n v="0.18389999999999995"/>
    <x v="64"/>
    <x v="0"/>
    <n v="7"/>
    <x v="3"/>
  </r>
  <r>
    <s v="127-47-6963"/>
    <x v="0"/>
    <x v="1"/>
    <x v="1"/>
    <x v="0"/>
    <n v="51.71"/>
    <n v="4"/>
    <n v="56.813777000000002"/>
    <n v="227.25510800000001"/>
    <n v="20.415108000000004"/>
    <n v="9.870000000000001E-2"/>
    <x v="11"/>
    <x v="2"/>
    <n v="9.8000000000000007"/>
    <x v="0"/>
  </r>
  <r>
    <s v="278-86-2735"/>
    <x v="0"/>
    <x v="1"/>
    <x v="0"/>
    <x v="4"/>
    <n v="52.34"/>
    <n v="3"/>
    <n v="54.826150000000005"/>
    <n v="164.47845000000001"/>
    <n v="7.4584499999999991"/>
    <n v="4.7499999999999994E-2"/>
    <x v="39"/>
    <x v="1"/>
    <n v="9.1999999999999993"/>
    <x v="0"/>
  </r>
  <r>
    <s v="695-28-6250"/>
    <x v="0"/>
    <x v="1"/>
    <x v="0"/>
    <x v="3"/>
    <n v="43.06"/>
    <n v="5"/>
    <n v="50.978734000000003"/>
    <n v="254.89367000000001"/>
    <n v="39.593670000000003"/>
    <n v="0.18390000000000001"/>
    <x v="87"/>
    <x v="0"/>
    <n v="7.7"/>
    <x v="2"/>
  </r>
  <r>
    <s v="379-17-6588"/>
    <x v="1"/>
    <x v="1"/>
    <x v="1"/>
    <x v="5"/>
    <n v="59.61"/>
    <n v="10"/>
    <n v="66.661862999999997"/>
    <n v="666.61862999999994"/>
    <n v="70.518629999999916"/>
    <n v="0.11829999999999985"/>
    <x v="86"/>
    <x v="1"/>
    <n v="5.3"/>
    <x v="1"/>
  </r>
  <r>
    <s v="227-50-3718"/>
    <x v="0"/>
    <x v="1"/>
    <x v="1"/>
    <x v="0"/>
    <n v="14.62"/>
    <n v="5"/>
    <n v="16.062994"/>
    <n v="80.314970000000002"/>
    <n v="7.2149700000000081"/>
    <n v="9.8700000000000121E-2"/>
    <x v="31"/>
    <x v="1"/>
    <n v="4.4000000000000004"/>
    <x v="2"/>
  </r>
  <r>
    <s v="302-15-2162"/>
    <x v="1"/>
    <x v="0"/>
    <x v="1"/>
    <x v="0"/>
    <n v="46.53"/>
    <n v="6"/>
    <n v="51.122511000000003"/>
    <n v="306.73506600000002"/>
    <n v="27.555066000000011"/>
    <n v="9.8700000000000038E-2"/>
    <x v="2"/>
    <x v="2"/>
    <n v="4.3"/>
    <x v="4"/>
  </r>
  <r>
    <s v="788-07-8452"/>
    <x v="1"/>
    <x v="0"/>
    <x v="0"/>
    <x v="2"/>
    <n v="24.24"/>
    <n v="7"/>
    <n v="29.439479999999996"/>
    <n v="206.07635999999997"/>
    <n v="36.396359999999987"/>
    <n v="0.21449999999999994"/>
    <x v="3"/>
    <x v="0"/>
    <n v="9.4"/>
    <x v="4"/>
  </r>
  <r>
    <s v="560-49-6611"/>
    <x v="0"/>
    <x v="0"/>
    <x v="0"/>
    <x v="3"/>
    <n v="45.58"/>
    <n v="1"/>
    <n v="53.962161999999999"/>
    <n v="53.962161999999999"/>
    <n v="8.382162000000001"/>
    <n v="0.18390000000000004"/>
    <x v="13"/>
    <x v="1"/>
    <n v="9.8000000000000007"/>
    <x v="2"/>
  </r>
  <r>
    <s v="880-35-0356"/>
    <x v="0"/>
    <x v="0"/>
    <x v="0"/>
    <x v="3"/>
    <n v="75.2"/>
    <n v="3"/>
    <n v="89.02928"/>
    <n v="267.08784000000003"/>
    <n v="41.487840000000006"/>
    <n v="0.18390000000000001"/>
    <x v="63"/>
    <x v="0"/>
    <n v="4.8"/>
    <x v="2"/>
  </r>
  <r>
    <s v="585-11-6748"/>
    <x v="2"/>
    <x v="0"/>
    <x v="1"/>
    <x v="3"/>
    <n v="96.8"/>
    <n v="3"/>
    <n v="114.60151999999999"/>
    <n v="343.80455999999998"/>
    <n v="53.404560000000004"/>
    <n v="0.18390000000000004"/>
    <x v="20"/>
    <x v="1"/>
    <n v="5.3"/>
    <x v="3"/>
  </r>
  <r>
    <s v="470-31-3286"/>
    <x v="2"/>
    <x v="1"/>
    <x v="1"/>
    <x v="0"/>
    <n v="14.82"/>
    <n v="3"/>
    <n v="16.282734000000001"/>
    <n v="48.848202000000001"/>
    <n v="4.3882019999999997"/>
    <n v="9.8699999999999996E-2"/>
    <x v="59"/>
    <x v="2"/>
    <n v="8.6999999999999993"/>
    <x v="3"/>
  </r>
  <r>
    <s v="152-68-2907"/>
    <x v="0"/>
    <x v="1"/>
    <x v="1"/>
    <x v="4"/>
    <n v="52.2"/>
    <n v="3"/>
    <n v="54.679500000000004"/>
    <n v="164.0385"/>
    <n v="7.4384999999999764"/>
    <n v="4.7499999999999841E-2"/>
    <x v="42"/>
    <x v="2"/>
    <n v="9.5"/>
    <x v="0"/>
  </r>
  <r>
    <s v="123-35-4896"/>
    <x v="1"/>
    <x v="1"/>
    <x v="0"/>
    <x v="3"/>
    <n v="46.66"/>
    <n v="9"/>
    <n v="55.240773999999995"/>
    <n v="497.16696599999995"/>
    <n v="77.226966000000004"/>
    <n v="0.18390000000000004"/>
    <x v="21"/>
    <x v="0"/>
    <n v="5.3"/>
    <x v="4"/>
  </r>
  <r>
    <s v="258-69-7810"/>
    <x v="1"/>
    <x v="1"/>
    <x v="0"/>
    <x v="5"/>
    <n v="36.85"/>
    <n v="5"/>
    <n v="41.209355000000002"/>
    <n v="206.04677500000003"/>
    <n v="21.796775000000025"/>
    <n v="0.11830000000000014"/>
    <x v="53"/>
    <x v="1"/>
    <n v="9.1999999999999993"/>
    <x v="1"/>
  </r>
  <r>
    <s v="334-64-2006"/>
    <x v="0"/>
    <x v="0"/>
    <x v="0"/>
    <x v="2"/>
    <n v="70.319999999999993"/>
    <n v="2"/>
    <n v="85.403639999999996"/>
    <n v="170.80727999999999"/>
    <n v="30.167280000000005"/>
    <n v="0.21450000000000005"/>
    <x v="62"/>
    <x v="0"/>
    <n v="9.6"/>
    <x v="0"/>
  </r>
  <r>
    <s v="219-61-4139"/>
    <x v="1"/>
    <x v="1"/>
    <x v="1"/>
    <x v="1"/>
    <n v="83.08"/>
    <n v="1"/>
    <n v="93.606235999999996"/>
    <n v="93.606235999999996"/>
    <n v="10.526235999999997"/>
    <n v="0.12669999999999998"/>
    <x v="54"/>
    <x v="0"/>
    <n v="6.4"/>
    <x v="1"/>
  </r>
  <r>
    <s v="881-41-7302"/>
    <x v="1"/>
    <x v="1"/>
    <x v="0"/>
    <x v="5"/>
    <n v="64.989999999999995"/>
    <n v="1"/>
    <n v="72.678316999999993"/>
    <n v="72.678316999999993"/>
    <n v="7.6883169999999978"/>
    <n v="0.11829999999999997"/>
    <x v="53"/>
    <x v="2"/>
    <n v="4.5"/>
    <x v="1"/>
  </r>
  <r>
    <s v="373-09-4567"/>
    <x v="1"/>
    <x v="1"/>
    <x v="1"/>
    <x v="4"/>
    <n v="77.56"/>
    <n v="10"/>
    <n v="81.244100000000003"/>
    <n v="812.44100000000003"/>
    <n v="36.841000000000008"/>
    <n v="4.7500000000000007E-2"/>
    <x v="86"/>
    <x v="0"/>
    <n v="6.9"/>
    <x v="1"/>
  </r>
  <r>
    <s v="642-30-6693"/>
    <x v="2"/>
    <x v="1"/>
    <x v="0"/>
    <x v="3"/>
    <n v="54.51"/>
    <n v="6"/>
    <n v="64.534389000000004"/>
    <n v="387.20633400000003"/>
    <n v="60.146334000000024"/>
    <n v="0.18390000000000006"/>
    <x v="85"/>
    <x v="0"/>
    <n v="7.8"/>
    <x v="3"/>
  </r>
  <r>
    <s v="484-22-8230"/>
    <x v="1"/>
    <x v="0"/>
    <x v="0"/>
    <x v="5"/>
    <n v="51.89"/>
    <n v="7"/>
    <n v="58.028587000000002"/>
    <n v="406.200109"/>
    <n v="42.970108999999979"/>
    <n v="0.11829999999999993"/>
    <x v="66"/>
    <x v="1"/>
    <n v="4.5"/>
    <x v="1"/>
  </r>
  <r>
    <s v="830-58-2383"/>
    <x v="2"/>
    <x v="1"/>
    <x v="1"/>
    <x v="2"/>
    <n v="31.75"/>
    <n v="4"/>
    <n v="38.560375000000001"/>
    <n v="154.2415"/>
    <n v="27.241500000000002"/>
    <n v="0.21450000000000002"/>
    <x v="4"/>
    <x v="1"/>
    <n v="8.6"/>
    <x v="3"/>
  </r>
  <r>
    <s v="559-98-9873"/>
    <x v="0"/>
    <x v="0"/>
    <x v="0"/>
    <x v="5"/>
    <n v="53.65"/>
    <n v="7"/>
    <n v="59.996794999999999"/>
    <n v="419.97756499999997"/>
    <n v="44.427564999999959"/>
    <n v="0.11829999999999989"/>
    <x v="34"/>
    <x v="0"/>
    <n v="5.2"/>
    <x v="0"/>
  </r>
  <r>
    <s v="544-32-5024"/>
    <x v="1"/>
    <x v="0"/>
    <x v="0"/>
    <x v="4"/>
    <n v="49.79"/>
    <n v="4"/>
    <n v="52.155025000000002"/>
    <n v="208.62010000000001"/>
    <n v="9.4601000000000113"/>
    <n v="4.7500000000000056E-2"/>
    <x v="61"/>
    <x v="2"/>
    <n v="6.4"/>
    <x v="1"/>
  </r>
  <r>
    <s v="318-12-0304"/>
    <x v="0"/>
    <x v="1"/>
    <x v="1"/>
    <x v="5"/>
    <n v="30.61"/>
    <n v="1"/>
    <n v="34.231163000000002"/>
    <n v="34.231163000000002"/>
    <n v="3.6211630000000028"/>
    <n v="0.1183000000000001"/>
    <x v="54"/>
    <x v="0"/>
    <n v="5.2"/>
    <x v="0"/>
  </r>
  <r>
    <s v="349-97-8902"/>
    <x v="2"/>
    <x v="0"/>
    <x v="1"/>
    <x v="4"/>
    <n v="57.89"/>
    <n v="2"/>
    <n v="60.639775"/>
    <n v="121.27955"/>
    <n v="5.4995499999999993"/>
    <n v="4.7499999999999994E-2"/>
    <x v="29"/>
    <x v="0"/>
    <n v="8.9"/>
    <x v="3"/>
  </r>
  <r>
    <s v="421-95-9805"/>
    <x v="0"/>
    <x v="1"/>
    <x v="0"/>
    <x v="1"/>
    <n v="28.96"/>
    <n v="1"/>
    <n v="32.629232000000002"/>
    <n v="32.629232000000002"/>
    <n v="3.6692320000000009"/>
    <n v="0.12670000000000003"/>
    <x v="13"/>
    <x v="2"/>
    <n v="6.2"/>
    <x v="0"/>
  </r>
  <r>
    <s v="277-35-5865"/>
    <x v="1"/>
    <x v="0"/>
    <x v="0"/>
    <x v="4"/>
    <n v="98.97"/>
    <n v="9"/>
    <n v="103.671075"/>
    <n v="933.03967499999999"/>
    <n v="42.30967499999997"/>
    <n v="4.7499999999999966E-2"/>
    <x v="11"/>
    <x v="1"/>
    <n v="6.7"/>
    <x v="4"/>
  </r>
  <r>
    <s v="789-23-8625"/>
    <x v="2"/>
    <x v="0"/>
    <x v="1"/>
    <x v="5"/>
    <n v="93.22"/>
    <n v="3"/>
    <n v="104.24792600000001"/>
    <n v="312.74377800000002"/>
    <n v="33.083778000000052"/>
    <n v="0.1183000000000002"/>
    <x v="46"/>
    <x v="1"/>
    <n v="7.2"/>
    <x v="3"/>
  </r>
  <r>
    <s v="284-54-4231"/>
    <x v="1"/>
    <x v="0"/>
    <x v="1"/>
    <x v="3"/>
    <n v="80.930000000000007"/>
    <n v="1"/>
    <n v="95.813027000000005"/>
    <n v="95.813027000000005"/>
    <n v="14.883026999999998"/>
    <n v="0.18389999999999995"/>
    <x v="64"/>
    <x v="2"/>
    <n v="9"/>
    <x v="4"/>
  </r>
  <r>
    <s v="443-59-0061"/>
    <x v="0"/>
    <x v="0"/>
    <x v="1"/>
    <x v="4"/>
    <n v="67.45"/>
    <n v="10"/>
    <n v="70.653874999999999"/>
    <n v="706.53874999999994"/>
    <n v="32.038749999999936"/>
    <n v="4.7499999999999903E-2"/>
    <x v="36"/>
    <x v="0"/>
    <n v="4.2"/>
    <x v="2"/>
  </r>
  <r>
    <s v="509-29-3912"/>
    <x v="0"/>
    <x v="0"/>
    <x v="0"/>
    <x v="3"/>
    <n v="38.72"/>
    <n v="9"/>
    <n v="45.840607999999996"/>
    <n v="412.56547199999994"/>
    <n v="64.085471999999925"/>
    <n v="0.18389999999999979"/>
    <x v="80"/>
    <x v="0"/>
    <n v="4.2"/>
    <x v="2"/>
  </r>
  <r>
    <s v="327-40-9673"/>
    <x v="2"/>
    <x v="0"/>
    <x v="1"/>
    <x v="3"/>
    <n v="72.599999999999994"/>
    <n v="6"/>
    <n v="85.951139999999995"/>
    <n v="515.70683999999994"/>
    <n v="80.106839999999977"/>
    <n v="0.18389999999999995"/>
    <x v="50"/>
    <x v="1"/>
    <n v="6.9"/>
    <x v="3"/>
  </r>
  <r>
    <s v="840-19-2096"/>
    <x v="1"/>
    <x v="0"/>
    <x v="1"/>
    <x v="1"/>
    <n v="87.91"/>
    <n v="5"/>
    <n v="99.048197000000002"/>
    <n v="495.24098500000002"/>
    <n v="55.690985000000069"/>
    <n v="0.12670000000000017"/>
    <x v="86"/>
    <x v="0"/>
    <n v="4.4000000000000004"/>
    <x v="4"/>
  </r>
  <r>
    <s v="828-46-6863"/>
    <x v="0"/>
    <x v="0"/>
    <x v="1"/>
    <x v="4"/>
    <n v="98.53"/>
    <n v="6"/>
    <n v="103.21017500000001"/>
    <n v="619.26105000000007"/>
    <n v="28.081050000000005"/>
    <n v="4.7500000000000001E-2"/>
    <x v="54"/>
    <x v="2"/>
    <n v="4"/>
    <x v="2"/>
  </r>
  <r>
    <s v="641-96-3695"/>
    <x v="1"/>
    <x v="0"/>
    <x v="0"/>
    <x v="5"/>
    <n v="43.46"/>
    <n v="6"/>
    <n v="48.601317999999999"/>
    <n v="291.60790800000001"/>
    <n v="30.847908000000018"/>
    <n v="0.11830000000000007"/>
    <x v="13"/>
    <x v="0"/>
    <n v="8.5"/>
    <x v="4"/>
  </r>
  <r>
    <s v="420-97-3340"/>
    <x v="0"/>
    <x v="1"/>
    <x v="0"/>
    <x v="4"/>
    <n v="71.680000000000007"/>
    <n v="3"/>
    <n v="75.084800000000001"/>
    <n v="225.2544"/>
    <n v="10.214399999999983"/>
    <n v="4.7499999999999917E-2"/>
    <x v="61"/>
    <x v="2"/>
    <n v="9.1999999999999993"/>
    <x v="2"/>
  </r>
  <r>
    <s v="436-54-4512"/>
    <x v="0"/>
    <x v="0"/>
    <x v="0"/>
    <x v="4"/>
    <n v="91.61"/>
    <n v="1"/>
    <n v="95.961474999999993"/>
    <n v="95.961474999999993"/>
    <n v="4.3514749999999935"/>
    <n v="4.7499999999999931E-2"/>
    <x v="80"/>
    <x v="1"/>
    <n v="9.8000000000000007"/>
    <x v="0"/>
  </r>
  <r>
    <s v="670-79-6321"/>
    <x v="2"/>
    <x v="0"/>
    <x v="0"/>
    <x v="2"/>
    <n v="94.59"/>
    <n v="7"/>
    <n v="114.87955500000001"/>
    <n v="804.1568850000001"/>
    <n v="142.02688500000011"/>
    <n v="0.21450000000000016"/>
    <x v="29"/>
    <x v="2"/>
    <n v="4.9000000000000004"/>
    <x v="0"/>
  </r>
  <r>
    <s v="852-62-7105"/>
    <x v="2"/>
    <x v="1"/>
    <x v="0"/>
    <x v="5"/>
    <n v="83.25"/>
    <n v="10"/>
    <n v="93.098475000000008"/>
    <n v="930.98475000000008"/>
    <n v="98.484750000000076"/>
    <n v="0.11830000000000009"/>
    <x v="52"/>
    <x v="2"/>
    <n v="4.4000000000000004"/>
    <x v="0"/>
  </r>
  <r>
    <s v="598-06-7312"/>
    <x v="2"/>
    <x v="0"/>
    <x v="1"/>
    <x v="5"/>
    <n v="91.35"/>
    <n v="1"/>
    <n v="102.15670499999999"/>
    <n v="102.15670499999999"/>
    <n v="10.806704999999994"/>
    <n v="0.11829999999999993"/>
    <x v="69"/>
    <x v="1"/>
    <n v="6.8"/>
    <x v="0"/>
  </r>
  <r>
    <s v="135-13-8269"/>
    <x v="2"/>
    <x v="0"/>
    <x v="0"/>
    <x v="4"/>
    <n v="78.88"/>
    <n v="2"/>
    <n v="82.626799999999989"/>
    <n v="165.25359999999998"/>
    <n v="7.4935999999999865"/>
    <n v="4.7499999999999917E-2"/>
    <x v="53"/>
    <x v="1"/>
    <n v="9.1"/>
    <x v="0"/>
  </r>
  <r>
    <s v="816-57-2053"/>
    <x v="0"/>
    <x v="1"/>
    <x v="1"/>
    <x v="3"/>
    <n v="60.87"/>
    <n v="2"/>
    <n v="72.063992999999996"/>
    <n v="144.12798599999999"/>
    <n v="22.387985999999998"/>
    <n v="0.18389999999999998"/>
    <x v="11"/>
    <x v="0"/>
    <n v="8.6999999999999993"/>
    <x v="0"/>
  </r>
  <r>
    <s v="628-90-8624"/>
    <x v="2"/>
    <x v="0"/>
    <x v="1"/>
    <x v="0"/>
    <n v="82.58"/>
    <n v="10"/>
    <n v="90.730645999999993"/>
    <n v="907.3064599999999"/>
    <n v="81.506459999999947"/>
    <n v="9.8699999999999941E-2"/>
    <x v="86"/>
    <x v="1"/>
    <n v="5"/>
    <x v="3"/>
  </r>
  <r>
    <s v="856-66-2701"/>
    <x v="0"/>
    <x v="0"/>
    <x v="1"/>
    <x v="2"/>
    <n v="53.3"/>
    <n v="3"/>
    <n v="64.732849999999999"/>
    <n v="194.19855000000001"/>
    <n v="34.298550000000034"/>
    <n v="0.21450000000000025"/>
    <x v="25"/>
    <x v="0"/>
    <n v="7.5"/>
    <x v="0"/>
  </r>
  <r>
    <s v="308-39-1707"/>
    <x v="0"/>
    <x v="1"/>
    <x v="0"/>
    <x v="5"/>
    <n v="12.09"/>
    <n v="1"/>
    <n v="13.520246999999999"/>
    <n v="13.520246999999999"/>
    <n v="1.4302469999999996"/>
    <n v="0.11829999999999997"/>
    <x v="53"/>
    <x v="2"/>
    <n v="8.1999999999999993"/>
    <x v="0"/>
  </r>
  <r>
    <s v="149-61-1929"/>
    <x v="0"/>
    <x v="1"/>
    <x v="1"/>
    <x v="3"/>
    <n v="64.19"/>
    <n v="10"/>
    <n v="75.994540999999998"/>
    <n v="759.94541000000004"/>
    <n v="118.04541000000006"/>
    <n v="0.18390000000000009"/>
    <x v="64"/>
    <x v="2"/>
    <n v="6.7"/>
    <x v="0"/>
  </r>
  <r>
    <s v="655-07-2265"/>
    <x v="0"/>
    <x v="1"/>
    <x v="1"/>
    <x v="1"/>
    <n v="78.31"/>
    <n v="3"/>
    <n v="88.231876999999997"/>
    <n v="264.69563099999999"/>
    <n v="29.765630999999985"/>
    <n v="0.12669999999999992"/>
    <x v="19"/>
    <x v="0"/>
    <n v="5.4"/>
    <x v="2"/>
  </r>
  <r>
    <s v="589-02-8023"/>
    <x v="0"/>
    <x v="0"/>
    <x v="1"/>
    <x v="4"/>
    <n v="83.77"/>
    <n v="2"/>
    <n v="87.749074999999991"/>
    <n v="175.49814999999998"/>
    <n v="7.9581499999999892"/>
    <n v="4.7499999999999938E-2"/>
    <x v="15"/>
    <x v="2"/>
    <n v="7"/>
    <x v="2"/>
  </r>
  <r>
    <s v="420-04-7590"/>
    <x v="2"/>
    <x v="1"/>
    <x v="1"/>
    <x v="2"/>
    <n v="99.7"/>
    <n v="3"/>
    <n v="121.08565"/>
    <n v="363.25695000000002"/>
    <n v="64.156949999999995"/>
    <n v="0.21449999999999997"/>
    <x v="79"/>
    <x v="0"/>
    <n v="4.7"/>
    <x v="3"/>
  </r>
  <r>
    <s v="182-88-2763"/>
    <x v="2"/>
    <x v="0"/>
    <x v="1"/>
    <x v="4"/>
    <n v="79.91"/>
    <n v="3"/>
    <n v="83.705725000000001"/>
    <n v="251.117175"/>
    <n v="11.387175000000013"/>
    <n v="4.7500000000000056E-2"/>
    <x v="80"/>
    <x v="2"/>
    <n v="5"/>
    <x v="3"/>
  </r>
  <r>
    <s v="188-55-0967"/>
    <x v="2"/>
    <x v="0"/>
    <x v="1"/>
    <x v="0"/>
    <n v="66.47"/>
    <n v="10"/>
    <n v="73.030588999999992"/>
    <n v="730.30588999999986"/>
    <n v="65.605889999999818"/>
    <n v="9.8699999999999719E-2"/>
    <x v="15"/>
    <x v="2"/>
    <n v="5"/>
    <x v="0"/>
  </r>
  <r>
    <s v="610-46-4100"/>
    <x v="0"/>
    <x v="1"/>
    <x v="1"/>
    <x v="0"/>
    <n v="28.95"/>
    <n v="7"/>
    <n v="31.807364999999997"/>
    <n v="222.65155499999997"/>
    <n v="20.001554999999968"/>
    <n v="9.8699999999999843E-2"/>
    <x v="2"/>
    <x v="2"/>
    <n v="6"/>
    <x v="2"/>
  </r>
  <r>
    <s v="318-81-2368"/>
    <x v="1"/>
    <x v="1"/>
    <x v="0"/>
    <x v="1"/>
    <n v="46.2"/>
    <n v="1"/>
    <n v="52.053540000000005"/>
    <n v="52.053540000000005"/>
    <n v="5.8535400000000024"/>
    <n v="0.12670000000000003"/>
    <x v="35"/>
    <x v="1"/>
    <n v="6.3"/>
    <x v="1"/>
  </r>
  <r>
    <s v="364-33-8584"/>
    <x v="2"/>
    <x v="0"/>
    <x v="0"/>
    <x v="4"/>
    <n v="17.63"/>
    <n v="5"/>
    <n v="18.467424999999999"/>
    <n v="92.337124999999986"/>
    <n v="4.1871249999999947"/>
    <n v="4.7499999999999945E-2"/>
    <x v="1"/>
    <x v="1"/>
    <n v="8.5"/>
    <x v="0"/>
  </r>
  <r>
    <s v="665-63-9737"/>
    <x v="2"/>
    <x v="1"/>
    <x v="1"/>
    <x v="5"/>
    <n v="52.42"/>
    <n v="3"/>
    <n v="58.621286000000005"/>
    <n v="175.86385800000002"/>
    <n v="18.603858000000031"/>
    <n v="0.1183000000000002"/>
    <x v="33"/>
    <x v="0"/>
    <n v="7.5"/>
    <x v="3"/>
  </r>
  <r>
    <s v="695-09-5146"/>
    <x v="2"/>
    <x v="0"/>
    <x v="0"/>
    <x v="4"/>
    <n v="98.79"/>
    <n v="3"/>
    <n v="103.48252500000001"/>
    <n v="310.44757500000003"/>
    <n v="14.077575000000024"/>
    <n v="4.7500000000000084E-2"/>
    <x v="55"/>
    <x v="0"/>
    <n v="6.4"/>
    <x v="3"/>
  </r>
  <r>
    <s v="155-45-3814"/>
    <x v="1"/>
    <x v="0"/>
    <x v="0"/>
    <x v="1"/>
    <n v="88.55"/>
    <n v="8"/>
    <n v="99.769284999999996"/>
    <n v="798.15427999999997"/>
    <n v="89.754279999999994"/>
    <n v="0.12670000000000001"/>
    <x v="35"/>
    <x v="0"/>
    <n v="4.7"/>
    <x v="1"/>
  </r>
  <r>
    <s v="794-32-2436"/>
    <x v="2"/>
    <x v="0"/>
    <x v="1"/>
    <x v="1"/>
    <n v="55.67"/>
    <n v="2"/>
    <n v="62.723389000000005"/>
    <n v="125.44677800000001"/>
    <n v="14.106778000000006"/>
    <n v="0.12670000000000003"/>
    <x v="39"/>
    <x v="0"/>
    <n v="6"/>
    <x v="0"/>
  </r>
  <r>
    <s v="131-15-8856"/>
    <x v="1"/>
    <x v="0"/>
    <x v="0"/>
    <x v="4"/>
    <n v="72.52"/>
    <n v="8"/>
    <n v="75.964699999999993"/>
    <n v="607.71759999999995"/>
    <n v="27.557599999999979"/>
    <n v="4.7499999999999966E-2"/>
    <x v="73"/>
    <x v="2"/>
    <n v="4"/>
    <x v="1"/>
  </r>
  <r>
    <s v="273-84-2164"/>
    <x v="1"/>
    <x v="0"/>
    <x v="1"/>
    <x v="1"/>
    <n v="12.05"/>
    <n v="5"/>
    <n v="13.576735000000001"/>
    <n v="67.883675000000011"/>
    <n v="7.6336750000000109"/>
    <n v="0.12670000000000017"/>
    <x v="69"/>
    <x v="0"/>
    <n v="5.5"/>
    <x v="1"/>
  </r>
  <r>
    <s v="706-36-6154"/>
    <x v="0"/>
    <x v="0"/>
    <x v="1"/>
    <x v="2"/>
    <n v="19.36"/>
    <n v="9"/>
    <n v="23.512719999999998"/>
    <n v="211.61447999999999"/>
    <n v="37.374479999999977"/>
    <n v="0.21449999999999986"/>
    <x v="68"/>
    <x v="0"/>
    <n v="8.6999999999999993"/>
    <x v="2"/>
  </r>
  <r>
    <s v="778-89-7974"/>
    <x v="1"/>
    <x v="1"/>
    <x v="1"/>
    <x v="0"/>
    <n v="70.209999999999994"/>
    <n v="6"/>
    <n v="77.139726999999993"/>
    <n v="462.83836199999996"/>
    <n v="41.57836199999997"/>
    <n v="9.8699999999999927E-2"/>
    <x v="73"/>
    <x v="1"/>
    <n v="7.4"/>
    <x v="1"/>
  </r>
  <r>
    <s v="574-31-8277"/>
    <x v="2"/>
    <x v="0"/>
    <x v="1"/>
    <x v="5"/>
    <n v="33.630000000000003"/>
    <n v="1"/>
    <n v="37.608429000000001"/>
    <n v="37.608429000000001"/>
    <n v="3.9784289999999984"/>
    <n v="0.11829999999999995"/>
    <x v="80"/>
    <x v="1"/>
    <n v="5.6"/>
    <x v="0"/>
  </r>
  <r>
    <s v="859-71-0933"/>
    <x v="1"/>
    <x v="0"/>
    <x v="0"/>
    <x v="3"/>
    <n v="15.49"/>
    <n v="2"/>
    <n v="18.338611"/>
    <n v="36.677222"/>
    <n v="5.697222"/>
    <n v="0.18390000000000001"/>
    <x v="65"/>
    <x v="1"/>
    <n v="6.3"/>
    <x v="1"/>
  </r>
  <r>
    <s v="740-11-5257"/>
    <x v="1"/>
    <x v="1"/>
    <x v="1"/>
    <x v="1"/>
    <n v="24.74"/>
    <n v="10"/>
    <n v="27.874558"/>
    <n v="278.74558000000002"/>
    <n v="31.345580000000041"/>
    <n v="0.12670000000000017"/>
    <x v="7"/>
    <x v="1"/>
    <n v="7.1"/>
    <x v="4"/>
  </r>
  <r>
    <s v="369-82-2676"/>
    <x v="2"/>
    <x v="1"/>
    <x v="1"/>
    <x v="1"/>
    <n v="75.66"/>
    <n v="5"/>
    <n v="85.246122"/>
    <n v="426.23061000000001"/>
    <n v="47.930610000000058"/>
    <n v="0.12670000000000017"/>
    <x v="15"/>
    <x v="0"/>
    <n v="7.8"/>
    <x v="0"/>
  </r>
  <r>
    <s v="563-47-4072"/>
    <x v="2"/>
    <x v="1"/>
    <x v="0"/>
    <x v="0"/>
    <n v="55.81"/>
    <n v="6"/>
    <n v="61.318447000000006"/>
    <n v="367.91068200000007"/>
    <n v="33.050682000000052"/>
    <n v="9.8700000000000149E-2"/>
    <x v="49"/>
    <x v="1"/>
    <n v="9.9"/>
    <x v="0"/>
  </r>
  <r>
    <s v="742-04-5161"/>
    <x v="0"/>
    <x v="0"/>
    <x v="1"/>
    <x v="2"/>
    <n v="72.78"/>
    <n v="10"/>
    <n v="88.391310000000004"/>
    <n v="883.91309999999999"/>
    <n v="156.11310000000003"/>
    <n v="0.21450000000000005"/>
    <x v="36"/>
    <x v="1"/>
    <n v="7.3"/>
    <x v="0"/>
  </r>
  <r>
    <s v="149-15-7606"/>
    <x v="2"/>
    <x v="0"/>
    <x v="1"/>
    <x v="3"/>
    <n v="37.32"/>
    <n v="9"/>
    <n v="44.183148000000003"/>
    <n v="397.64833200000004"/>
    <n v="61.768332000000044"/>
    <n v="0.18390000000000012"/>
    <x v="43"/>
    <x v="0"/>
    <n v="5.0999999999999996"/>
    <x v="3"/>
  </r>
  <r>
    <s v="133-77-3154"/>
    <x v="2"/>
    <x v="0"/>
    <x v="1"/>
    <x v="5"/>
    <n v="60.18"/>
    <n v="4"/>
    <n v="67.299294000000003"/>
    <n v="269.19717600000001"/>
    <n v="28.477176000000014"/>
    <n v="0.11830000000000006"/>
    <x v="69"/>
    <x v="2"/>
    <n v="9.4"/>
    <x v="3"/>
  </r>
  <r>
    <s v="169-52-4504"/>
    <x v="0"/>
    <x v="1"/>
    <x v="0"/>
    <x v="1"/>
    <n v="15.69"/>
    <n v="3"/>
    <n v="17.677923"/>
    <n v="53.033768999999999"/>
    <n v="5.9637689999999992"/>
    <n v="0.12669999999999998"/>
    <x v="86"/>
    <x v="2"/>
    <n v="5.8"/>
    <x v="0"/>
  </r>
  <r>
    <s v="250-81-7186"/>
    <x v="1"/>
    <x v="1"/>
    <x v="0"/>
    <x v="1"/>
    <n v="99.69"/>
    <n v="1"/>
    <n v="112.320723"/>
    <n v="112.320723"/>
    <n v="12.630723000000003"/>
    <n v="0.12670000000000003"/>
    <x v="33"/>
    <x v="2"/>
    <n v="8"/>
    <x v="4"/>
  </r>
  <r>
    <s v="562-12-5430"/>
    <x v="0"/>
    <x v="0"/>
    <x v="0"/>
    <x v="5"/>
    <n v="88.15"/>
    <n v="3"/>
    <n v="98.578145000000006"/>
    <n v="295.73443500000002"/>
    <n v="31.284434999999974"/>
    <n v="0.11829999999999988"/>
    <x v="68"/>
    <x v="0"/>
    <n v="7.9"/>
    <x v="0"/>
  </r>
  <r>
    <s v="816-72-8853"/>
    <x v="0"/>
    <x v="0"/>
    <x v="0"/>
    <x v="3"/>
    <n v="27.93"/>
    <n v="5"/>
    <n v="33.066327000000001"/>
    <n v="165.33163500000001"/>
    <n v="25.681635"/>
    <n v="0.18389999999999998"/>
    <x v="71"/>
    <x v="1"/>
    <n v="5.9"/>
    <x v="0"/>
  </r>
  <r>
    <s v="491-38-3499"/>
    <x v="0"/>
    <x v="0"/>
    <x v="1"/>
    <x v="5"/>
    <n v="55.45"/>
    <n v="1"/>
    <n v="62.009735000000006"/>
    <n v="62.009735000000006"/>
    <n v="6.5597350000000034"/>
    <n v="0.11830000000000006"/>
    <x v="84"/>
    <x v="2"/>
    <n v="4.9000000000000004"/>
    <x v="0"/>
  </r>
  <r>
    <s v="322-02-2271"/>
    <x v="2"/>
    <x v="1"/>
    <x v="0"/>
    <x v="3"/>
    <n v="42.97"/>
    <n v="3"/>
    <n v="50.872183"/>
    <n v="152.61654899999999"/>
    <n v="23.706548999999995"/>
    <n v="0.18389999999999998"/>
    <x v="36"/>
    <x v="1"/>
    <n v="9.3000000000000007"/>
    <x v="3"/>
  </r>
  <r>
    <s v="842-29-4695"/>
    <x v="1"/>
    <x v="0"/>
    <x v="1"/>
    <x v="3"/>
    <n v="17.14"/>
    <n v="7"/>
    <n v="20.292045999999999"/>
    <n v="142.04432199999999"/>
    <n v="22.06432199999999"/>
    <n v="0.1838999999999999"/>
    <x v="65"/>
    <x v="2"/>
    <n v="7.9"/>
    <x v="4"/>
  </r>
  <r>
    <s v="725-67-2480"/>
    <x v="2"/>
    <x v="0"/>
    <x v="0"/>
    <x v="5"/>
    <n v="58.75"/>
    <n v="6"/>
    <n v="65.700125"/>
    <n v="394.20074999999997"/>
    <n v="41.700749999999971"/>
    <n v="0.11829999999999992"/>
    <x v="62"/>
    <x v="2"/>
    <n v="5.9"/>
    <x v="3"/>
  </r>
  <r>
    <s v="641-51-2661"/>
    <x v="1"/>
    <x v="0"/>
    <x v="0"/>
    <x v="4"/>
    <n v="87.1"/>
    <n v="10"/>
    <n v="91.237249999999989"/>
    <n v="912.37249999999995"/>
    <n v="41.372499999999945"/>
    <n v="4.7499999999999938E-2"/>
    <x v="12"/>
    <x v="2"/>
    <n v="9.9"/>
    <x v="4"/>
  </r>
  <r>
    <s v="714-02-3114"/>
    <x v="1"/>
    <x v="1"/>
    <x v="0"/>
    <x v="3"/>
    <n v="98.8"/>
    <n v="2"/>
    <n v="116.96932"/>
    <n v="233.93863999999999"/>
    <n v="36.338639999999998"/>
    <n v="0.18390000000000001"/>
    <x v="81"/>
    <x v="1"/>
    <n v="7.7"/>
    <x v="4"/>
  </r>
  <r>
    <s v="518-17-2983"/>
    <x v="0"/>
    <x v="1"/>
    <x v="0"/>
    <x v="5"/>
    <n v="48.63"/>
    <n v="4"/>
    <n v="54.382929000000004"/>
    <n v="217.53171600000002"/>
    <n v="23.011716000000007"/>
    <n v="0.11830000000000003"/>
    <x v="87"/>
    <x v="0"/>
    <n v="7.6"/>
    <x v="2"/>
  </r>
  <r>
    <s v="779-42-2410"/>
    <x v="2"/>
    <x v="0"/>
    <x v="1"/>
    <x v="4"/>
    <n v="57.74"/>
    <n v="3"/>
    <n v="60.48265"/>
    <n v="181.44794999999999"/>
    <n v="8.2279499999999928"/>
    <n v="4.7499999999999959E-2"/>
    <x v="9"/>
    <x v="0"/>
    <n v="7.7"/>
    <x v="3"/>
  </r>
  <r>
    <s v="190-14-3147"/>
    <x v="2"/>
    <x v="1"/>
    <x v="0"/>
    <x v="0"/>
    <n v="17.97"/>
    <n v="4"/>
    <n v="19.743638999999998"/>
    <n v="78.974555999999993"/>
    <n v="7.0945559999999972"/>
    <n v="9.8699999999999968E-2"/>
    <x v="55"/>
    <x v="0"/>
    <n v="6.4"/>
    <x v="0"/>
  </r>
  <r>
    <s v="408-66-6712"/>
    <x v="1"/>
    <x v="0"/>
    <x v="0"/>
    <x v="0"/>
    <n v="47.71"/>
    <n v="6"/>
    <n v="52.418976999999998"/>
    <n v="314.51386200000002"/>
    <n v="28.253862000000026"/>
    <n v="9.8700000000000093E-2"/>
    <x v="69"/>
    <x v="0"/>
    <n v="4.4000000000000004"/>
    <x v="4"/>
  </r>
  <r>
    <s v="679-22-6530"/>
    <x v="2"/>
    <x v="1"/>
    <x v="0"/>
    <x v="3"/>
    <n v="40.619999999999997"/>
    <n v="2"/>
    <n v="48.090018000000001"/>
    <n v="96.180036000000001"/>
    <n v="14.940036000000006"/>
    <n v="0.18390000000000009"/>
    <x v="29"/>
    <x v="2"/>
    <n v="4.0999999999999996"/>
    <x v="0"/>
  </r>
  <r>
    <s v="588-47-8641"/>
    <x v="0"/>
    <x v="0"/>
    <x v="1"/>
    <x v="5"/>
    <n v="56.04"/>
    <n v="10"/>
    <n v="62.669531999999997"/>
    <n v="626.69531999999992"/>
    <n v="66.295319999999947"/>
    <n v="0.11829999999999991"/>
    <x v="78"/>
    <x v="0"/>
    <n v="4.4000000000000004"/>
    <x v="2"/>
  </r>
  <r>
    <s v="642-61-4706"/>
    <x v="2"/>
    <x v="0"/>
    <x v="1"/>
    <x v="4"/>
    <n v="93.4"/>
    <n v="2"/>
    <n v="97.836500000000001"/>
    <n v="195.673"/>
    <n v="8.8729999999999905"/>
    <n v="4.7499999999999945E-2"/>
    <x v="73"/>
    <x v="1"/>
    <n v="5.5"/>
    <x v="0"/>
  </r>
  <r>
    <s v="576-31-4774"/>
    <x v="2"/>
    <x v="1"/>
    <x v="0"/>
    <x v="0"/>
    <n v="73.41"/>
    <n v="3"/>
    <n v="80.655566999999991"/>
    <n v="241.96670099999997"/>
    <n v="21.736700999999982"/>
    <n v="9.8699999999999927E-2"/>
    <x v="22"/>
    <x v="0"/>
    <n v="4"/>
    <x v="0"/>
  </r>
  <r>
    <s v="556-41-6224"/>
    <x v="1"/>
    <x v="1"/>
    <x v="1"/>
    <x v="0"/>
    <n v="33.64"/>
    <n v="8"/>
    <n v="36.960267999999999"/>
    <n v="295.68214399999999"/>
    <n v="26.562143999999989"/>
    <n v="9.8699999999999954E-2"/>
    <x v="42"/>
    <x v="2"/>
    <n v="9.3000000000000007"/>
    <x v="1"/>
  </r>
  <r>
    <s v="811-03-8790"/>
    <x v="0"/>
    <x v="1"/>
    <x v="0"/>
    <x v="1"/>
    <n v="45.48"/>
    <n v="10"/>
    <n v="51.242315999999995"/>
    <n v="512.42315999999994"/>
    <n v="57.623159999999984"/>
    <n v="0.12669999999999998"/>
    <x v="59"/>
    <x v="2"/>
    <n v="4.8"/>
    <x v="2"/>
  </r>
  <r>
    <s v="242-11-3142"/>
    <x v="2"/>
    <x v="0"/>
    <x v="1"/>
    <x v="5"/>
    <n v="83.77"/>
    <n v="2"/>
    <n v="93.679991000000001"/>
    <n v="187.359982"/>
    <n v="19.81998200000001"/>
    <n v="0.11830000000000007"/>
    <x v="7"/>
    <x v="1"/>
    <n v="4.5999999999999996"/>
    <x v="0"/>
  </r>
  <r>
    <s v="752-23-3760"/>
    <x v="2"/>
    <x v="0"/>
    <x v="0"/>
    <x v="3"/>
    <n v="64.08"/>
    <n v="7"/>
    <n v="75.864311999999998"/>
    <n v="531.05018399999994"/>
    <n v="82.490183999999942"/>
    <n v="0.18389999999999987"/>
    <x v="88"/>
    <x v="2"/>
    <n v="7.3"/>
    <x v="3"/>
  </r>
  <r>
    <s v="274-05-5470"/>
    <x v="0"/>
    <x v="0"/>
    <x v="0"/>
    <x v="4"/>
    <n v="73.47"/>
    <n v="4"/>
    <n v="76.959824999999995"/>
    <n v="307.83929999999998"/>
    <n v="13.959299999999985"/>
    <n v="4.7499999999999952E-2"/>
    <x v="55"/>
    <x v="1"/>
    <n v="6"/>
    <x v="2"/>
  </r>
  <r>
    <s v="648-94-3045"/>
    <x v="1"/>
    <x v="1"/>
    <x v="1"/>
    <x v="0"/>
    <n v="58.95"/>
    <n v="10"/>
    <n v="64.768365000000003"/>
    <n v="647.68365000000006"/>
    <n v="58.183650000000057"/>
    <n v="9.8700000000000093E-2"/>
    <x v="13"/>
    <x v="0"/>
    <n v="8.1"/>
    <x v="1"/>
  </r>
  <r>
    <s v="130-67-4723"/>
    <x v="0"/>
    <x v="0"/>
    <x v="1"/>
    <x v="4"/>
    <n v="48.5"/>
    <n v="6"/>
    <n v="50.803750000000001"/>
    <n v="304.82249999999999"/>
    <n v="13.822499999999991"/>
    <n v="4.7499999999999966E-2"/>
    <x v="83"/>
    <x v="0"/>
    <n v="9.4"/>
    <x v="0"/>
  </r>
  <r>
    <s v="528-87-5606"/>
    <x v="2"/>
    <x v="0"/>
    <x v="0"/>
    <x v="1"/>
    <n v="39.479999999999997"/>
    <n v="1"/>
    <n v="44.482115999999998"/>
    <n v="44.482115999999998"/>
    <n v="5.0021160000000009"/>
    <n v="0.12670000000000003"/>
    <x v="12"/>
    <x v="1"/>
    <n v="6.5"/>
    <x v="3"/>
  </r>
  <r>
    <s v="320-85-2052"/>
    <x v="2"/>
    <x v="1"/>
    <x v="0"/>
    <x v="3"/>
    <n v="34.81"/>
    <n v="1"/>
    <n v="41.211559000000001"/>
    <n v="41.211559000000001"/>
    <n v="6.4015589999999989"/>
    <n v="0.18389999999999995"/>
    <x v="78"/>
    <x v="2"/>
    <n v="7"/>
    <x v="3"/>
  </r>
  <r>
    <s v="370-96-0655"/>
    <x v="1"/>
    <x v="1"/>
    <x v="0"/>
    <x v="5"/>
    <n v="49.32"/>
    <n v="6"/>
    <n v="55.154555999999999"/>
    <n v="330.92733599999997"/>
    <n v="35.007335999999952"/>
    <n v="0.11829999999999984"/>
    <x v="51"/>
    <x v="0"/>
    <n v="7.1"/>
    <x v="1"/>
  </r>
  <r>
    <s v="105-10-6182"/>
    <x v="0"/>
    <x v="0"/>
    <x v="1"/>
    <x v="5"/>
    <n v="21.48"/>
    <n v="2"/>
    <n v="24.021084000000002"/>
    <n v="48.042168000000004"/>
    <n v="5.0821680000000029"/>
    <n v="0.11830000000000007"/>
    <x v="33"/>
    <x v="0"/>
    <n v="6.6"/>
    <x v="0"/>
  </r>
  <r>
    <s v="510-79-0415"/>
    <x v="2"/>
    <x v="0"/>
    <x v="0"/>
    <x v="3"/>
    <n v="23.08"/>
    <n v="6"/>
    <n v="27.324411999999999"/>
    <n v="163.946472"/>
    <n v="25.46647200000001"/>
    <n v="0.18390000000000009"/>
    <x v="46"/>
    <x v="0"/>
    <n v="4.9000000000000004"/>
    <x v="3"/>
  </r>
  <r>
    <s v="241-96-5076"/>
    <x v="2"/>
    <x v="0"/>
    <x v="0"/>
    <x v="2"/>
    <n v="49.1"/>
    <n v="2"/>
    <n v="59.631950000000003"/>
    <n v="119.26390000000001"/>
    <n v="21.063900000000004"/>
    <n v="0.21450000000000002"/>
    <x v="66"/>
    <x v="2"/>
    <n v="6.4"/>
    <x v="3"/>
  </r>
  <r>
    <s v="767-97-4650"/>
    <x v="2"/>
    <x v="0"/>
    <x v="0"/>
    <x v="3"/>
    <n v="64.83"/>
    <n v="2"/>
    <n v="76.752236999999994"/>
    <n v="153.50447399999999"/>
    <n v="23.844473999999991"/>
    <n v="0.18389999999999992"/>
    <x v="66"/>
    <x v="2"/>
    <n v="8"/>
    <x v="0"/>
  </r>
  <r>
    <s v="648-83-1321"/>
    <x v="0"/>
    <x v="0"/>
    <x v="1"/>
    <x v="2"/>
    <n v="63.56"/>
    <n v="10"/>
    <n v="77.19362000000001"/>
    <n v="771.9362000000001"/>
    <n v="136.33620000000008"/>
    <n v="0.21450000000000011"/>
    <x v="65"/>
    <x v="1"/>
    <n v="4.3"/>
    <x v="0"/>
  </r>
  <r>
    <s v="173-57-2300"/>
    <x v="1"/>
    <x v="0"/>
    <x v="1"/>
    <x v="3"/>
    <n v="72.88"/>
    <n v="2"/>
    <n v="86.282631999999992"/>
    <n v="172.56526399999998"/>
    <n v="26.805263999999994"/>
    <n v="0.18389999999999998"/>
    <x v="45"/>
    <x v="1"/>
    <n v="6.1"/>
    <x v="1"/>
  </r>
  <r>
    <s v="305-03-2383"/>
    <x v="0"/>
    <x v="1"/>
    <x v="0"/>
    <x v="4"/>
    <n v="67.099999999999994"/>
    <n v="3"/>
    <n v="70.28725"/>
    <n v="210.86175"/>
    <n v="9.5617500000000177"/>
    <n v="4.7500000000000091E-2"/>
    <x v="42"/>
    <x v="1"/>
    <n v="7.5"/>
    <x v="0"/>
  </r>
  <r>
    <s v="394-55-6384"/>
    <x v="1"/>
    <x v="0"/>
    <x v="0"/>
    <x v="3"/>
    <n v="70.19"/>
    <n v="9"/>
    <n v="83.097940999999992"/>
    <n v="747.88146899999992"/>
    <n v="116.17146899999989"/>
    <n v="0.18389999999999981"/>
    <x v="25"/>
    <x v="1"/>
    <n v="6.7"/>
    <x v="4"/>
  </r>
  <r>
    <s v="266-20-6657"/>
    <x v="1"/>
    <x v="0"/>
    <x v="1"/>
    <x v="4"/>
    <n v="55.04"/>
    <n v="7"/>
    <n v="57.654399999999995"/>
    <n v="403.58079999999995"/>
    <n v="18.300799999999981"/>
    <n v="4.7499999999999952E-2"/>
    <x v="41"/>
    <x v="0"/>
    <n v="5.2"/>
    <x v="4"/>
  </r>
  <r>
    <s v="689-05-1884"/>
    <x v="0"/>
    <x v="0"/>
    <x v="1"/>
    <x v="0"/>
    <n v="48.63"/>
    <n v="10"/>
    <n v="53.429781000000006"/>
    <n v="534.29781000000003"/>
    <n v="47.997810000000015"/>
    <n v="9.8700000000000024E-2"/>
    <x v="31"/>
    <x v="1"/>
    <n v="8.8000000000000007"/>
    <x v="0"/>
  </r>
  <r>
    <s v="196-01-2849"/>
    <x v="1"/>
    <x v="0"/>
    <x v="0"/>
    <x v="5"/>
    <n v="73.38"/>
    <n v="7"/>
    <n v="82.060853999999992"/>
    <n v="574.42597799999999"/>
    <n v="60.765978000000018"/>
    <n v="0.11830000000000004"/>
    <x v="34"/>
    <x v="1"/>
    <n v="9.5"/>
    <x v="4"/>
  </r>
  <r>
    <s v="372-62-5264"/>
    <x v="1"/>
    <x v="1"/>
    <x v="0"/>
    <x v="4"/>
    <n v="52.6"/>
    <n v="9"/>
    <n v="55.098500000000001"/>
    <n v="495.88650000000001"/>
    <n v="22.486499999999978"/>
    <n v="4.7499999999999952E-2"/>
    <x v="65"/>
    <x v="1"/>
    <n v="7.6"/>
    <x v="4"/>
  </r>
  <r>
    <s v="800-09-8606"/>
    <x v="0"/>
    <x v="0"/>
    <x v="0"/>
    <x v="2"/>
    <n v="87.37"/>
    <n v="5"/>
    <n v="106.110865"/>
    <n v="530.55432500000006"/>
    <n v="93.70432500000004"/>
    <n v="0.21450000000000008"/>
    <x v="71"/>
    <x v="1"/>
    <n v="6.6"/>
    <x v="2"/>
  </r>
  <r>
    <s v="182-52-7000"/>
    <x v="0"/>
    <x v="0"/>
    <x v="0"/>
    <x v="3"/>
    <n v="27.04"/>
    <n v="4"/>
    <n v="32.012656"/>
    <n v="128.050624"/>
    <n v="19.890624000000003"/>
    <n v="0.18390000000000004"/>
    <x v="17"/>
    <x v="0"/>
    <n v="6.9"/>
    <x v="2"/>
  </r>
  <r>
    <s v="826-58-8051"/>
    <x v="2"/>
    <x v="1"/>
    <x v="1"/>
    <x v="2"/>
    <n v="62.19"/>
    <n v="4"/>
    <n v="75.529754999999994"/>
    <n v="302.11901999999998"/>
    <n v="53.359019999999987"/>
    <n v="0.21449999999999997"/>
    <x v="47"/>
    <x v="0"/>
    <n v="4.3"/>
    <x v="0"/>
  </r>
  <r>
    <s v="868-06-0466"/>
    <x v="0"/>
    <x v="0"/>
    <x v="1"/>
    <x v="1"/>
    <n v="69.58"/>
    <n v="9"/>
    <n v="78.395786000000001"/>
    <n v="705.56207400000005"/>
    <n v="79.342074000000025"/>
    <n v="0.12670000000000003"/>
    <x v="88"/>
    <x v="2"/>
    <n v="7.8"/>
    <x v="2"/>
  </r>
  <r>
    <s v="751-41-9720"/>
    <x v="1"/>
    <x v="1"/>
    <x v="1"/>
    <x v="2"/>
    <n v="97.5"/>
    <n v="10"/>
    <n v="118.41374999999999"/>
    <n v="1184.1374999999998"/>
    <n v="209.13749999999982"/>
    <n v="0.2144999999999998"/>
    <x v="52"/>
    <x v="0"/>
    <n v="8"/>
    <x v="4"/>
  </r>
  <r>
    <s v="626-43-7888"/>
    <x v="1"/>
    <x v="1"/>
    <x v="0"/>
    <x v="5"/>
    <n v="60.41"/>
    <n v="8"/>
    <n v="67.556502999999992"/>
    <n v="540.45202399999994"/>
    <n v="57.172023999999965"/>
    <n v="0.11829999999999993"/>
    <x v="13"/>
    <x v="0"/>
    <n v="9.6"/>
    <x v="1"/>
  </r>
  <r>
    <s v="176-64-7711"/>
    <x v="2"/>
    <x v="1"/>
    <x v="1"/>
    <x v="4"/>
    <n v="32.32"/>
    <n v="3"/>
    <n v="33.855200000000004"/>
    <n v="101.56560000000002"/>
    <n v="4.6056000000000097"/>
    <n v="4.7500000000000098E-2"/>
    <x v="39"/>
    <x v="2"/>
    <n v="4.3"/>
    <x v="0"/>
  </r>
  <r>
    <s v="191-29-0321"/>
    <x v="2"/>
    <x v="0"/>
    <x v="0"/>
    <x v="5"/>
    <n v="19.77"/>
    <n v="10"/>
    <n v="22.108791"/>
    <n v="221.08790999999999"/>
    <n v="23.387910000000005"/>
    <n v="0.11830000000000003"/>
    <x v="33"/>
    <x v="2"/>
    <n v="5"/>
    <x v="0"/>
  </r>
  <r>
    <s v="729-06-2010"/>
    <x v="2"/>
    <x v="0"/>
    <x v="1"/>
    <x v="0"/>
    <n v="80.47"/>
    <n v="9"/>
    <n v="88.412389000000005"/>
    <n v="795.711501"/>
    <n v="71.48150099999998"/>
    <n v="9.8699999999999968E-2"/>
    <x v="47"/>
    <x v="1"/>
    <n v="9.1999999999999993"/>
    <x v="3"/>
  </r>
  <r>
    <s v="640-48-5028"/>
    <x v="2"/>
    <x v="0"/>
    <x v="0"/>
    <x v="2"/>
    <n v="88.39"/>
    <n v="9"/>
    <n v="107.349655"/>
    <n v="966.14689499999997"/>
    <n v="170.63689499999998"/>
    <n v="0.21449999999999997"/>
    <x v="22"/>
    <x v="1"/>
    <n v="6.3"/>
    <x v="3"/>
  </r>
  <r>
    <s v="186-79-9562"/>
    <x v="2"/>
    <x v="1"/>
    <x v="1"/>
    <x v="0"/>
    <n v="71.77"/>
    <n v="7"/>
    <n v="78.853698999999992"/>
    <n v="551.97589299999993"/>
    <n v="49.585892999999942"/>
    <n v="9.8699999999999885E-2"/>
    <x v="14"/>
    <x v="1"/>
    <n v="8.9"/>
    <x v="3"/>
  </r>
  <r>
    <s v="834-45-5519"/>
    <x v="2"/>
    <x v="1"/>
    <x v="0"/>
    <x v="1"/>
    <n v="43"/>
    <n v="4"/>
    <n v="48.448099999999997"/>
    <n v="193.79239999999999"/>
    <n v="21.792399999999986"/>
    <n v="0.12669999999999992"/>
    <x v="82"/>
    <x v="0"/>
    <n v="7.6"/>
    <x v="3"/>
  </r>
  <r>
    <s v="162-65-8559"/>
    <x v="1"/>
    <x v="0"/>
    <x v="1"/>
    <x v="4"/>
    <n v="68.98"/>
    <n v="1"/>
    <n v="72.256550000000004"/>
    <n v="72.256550000000004"/>
    <n v="3.2765500000000003"/>
    <n v="4.7500000000000001E-2"/>
    <x v="18"/>
    <x v="1"/>
    <n v="4.8"/>
    <x v="1"/>
  </r>
  <r>
    <s v="760-27-5490"/>
    <x v="1"/>
    <x v="1"/>
    <x v="1"/>
    <x v="5"/>
    <n v="15.62"/>
    <n v="8"/>
    <n v="17.467845999999998"/>
    <n v="139.74276799999998"/>
    <n v="14.78276799999999"/>
    <n v="0.11829999999999993"/>
    <x v="40"/>
    <x v="0"/>
    <n v="9.1"/>
    <x v="1"/>
  </r>
  <r>
    <s v="445-30-9252"/>
    <x v="0"/>
    <x v="1"/>
    <x v="1"/>
    <x v="3"/>
    <n v="25.7"/>
    <n v="3"/>
    <n v="30.42623"/>
    <n v="91.278689999999997"/>
    <n v="14.178690000000003"/>
    <n v="0.18390000000000006"/>
    <x v="29"/>
    <x v="0"/>
    <n v="6.1"/>
    <x v="2"/>
  </r>
  <r>
    <s v="786-94-2700"/>
    <x v="0"/>
    <x v="0"/>
    <x v="1"/>
    <x v="4"/>
    <n v="80.62"/>
    <n v="6"/>
    <n v="84.449449999999999"/>
    <n v="506.69669999999996"/>
    <n v="22.976699999999937"/>
    <n v="4.7499999999999869E-2"/>
    <x v="38"/>
    <x v="1"/>
    <n v="9.1"/>
    <x v="2"/>
  </r>
  <r>
    <s v="728-88-7867"/>
    <x v="1"/>
    <x v="0"/>
    <x v="0"/>
    <x v="2"/>
    <n v="75.53"/>
    <n v="4"/>
    <n v="91.731184999999996"/>
    <n v="366.92473999999999"/>
    <n v="64.804739999999981"/>
    <n v="0.21449999999999994"/>
    <x v="35"/>
    <x v="0"/>
    <n v="8.3000000000000007"/>
    <x v="1"/>
  </r>
  <r>
    <s v="183-21-3799"/>
    <x v="1"/>
    <x v="1"/>
    <x v="0"/>
    <x v="1"/>
    <n v="77.63"/>
    <n v="9"/>
    <n v="87.465721000000002"/>
    <n v="787.19148900000005"/>
    <n v="88.521489000000088"/>
    <n v="0.12670000000000015"/>
    <x v="88"/>
    <x v="0"/>
    <n v="7.2"/>
    <x v="4"/>
  </r>
  <r>
    <s v="268-20-3585"/>
    <x v="1"/>
    <x v="1"/>
    <x v="0"/>
    <x v="0"/>
    <n v="13.85"/>
    <n v="9"/>
    <n v="15.216994999999999"/>
    <n v="136.952955"/>
    <n v="12.302955000000011"/>
    <n v="9.8700000000000093E-2"/>
    <x v="87"/>
    <x v="0"/>
    <n v="6"/>
    <x v="4"/>
  </r>
  <r>
    <s v="735-32-9839"/>
    <x v="1"/>
    <x v="0"/>
    <x v="1"/>
    <x v="5"/>
    <n v="98.7"/>
    <n v="8"/>
    <n v="110.37621"/>
    <n v="883.00968"/>
    <n v="93.40967999999998"/>
    <n v="0.11829999999999997"/>
    <x v="82"/>
    <x v="0"/>
    <n v="8.5"/>
    <x v="4"/>
  </r>
  <r>
    <s v="258-92-7466"/>
    <x v="0"/>
    <x v="1"/>
    <x v="0"/>
    <x v="0"/>
    <n v="35.68"/>
    <n v="5"/>
    <n v="39.201616000000001"/>
    <n v="196.00808000000001"/>
    <n v="17.608080000000001"/>
    <n v="9.8699999999999996E-2"/>
    <x v="10"/>
    <x v="2"/>
    <n v="6.6"/>
    <x v="2"/>
  </r>
  <r>
    <s v="857-16-3520"/>
    <x v="0"/>
    <x v="0"/>
    <x v="0"/>
    <x v="5"/>
    <n v="71.459999999999994"/>
    <n v="7"/>
    <n v="79.913717999999989"/>
    <n v="559.39602599999989"/>
    <n v="59.176025999999922"/>
    <n v="0.11829999999999985"/>
    <x v="61"/>
    <x v="0"/>
    <n v="4.5"/>
    <x v="0"/>
  </r>
  <r>
    <s v="482-17-1179"/>
    <x v="0"/>
    <x v="0"/>
    <x v="1"/>
    <x v="1"/>
    <n v="11.94"/>
    <n v="3"/>
    <n v="13.452798"/>
    <n v="40.358393999999997"/>
    <n v="4.5383939999999967"/>
    <n v="0.1266999999999999"/>
    <x v="64"/>
    <x v="2"/>
    <n v="8.1"/>
    <x v="0"/>
  </r>
  <r>
    <s v="788-21-5741"/>
    <x v="0"/>
    <x v="1"/>
    <x v="1"/>
    <x v="5"/>
    <n v="45.38"/>
    <n v="3"/>
    <n v="50.748454000000002"/>
    <n v="152.245362"/>
    <n v="16.105361999999985"/>
    <n v="0.11829999999999988"/>
    <x v="21"/>
    <x v="2"/>
    <n v="7.2"/>
    <x v="0"/>
  </r>
  <r>
    <s v="821-14-9046"/>
    <x v="2"/>
    <x v="0"/>
    <x v="0"/>
    <x v="5"/>
    <n v="17.48"/>
    <n v="6"/>
    <n v="19.547884"/>
    <n v="117.28730400000001"/>
    <n v="12.407304000000011"/>
    <n v="0.1183000000000001"/>
    <x v="68"/>
    <x v="2"/>
    <n v="6.1"/>
    <x v="0"/>
  </r>
  <r>
    <s v="418-05-0656"/>
    <x v="2"/>
    <x v="1"/>
    <x v="0"/>
    <x v="5"/>
    <n v="25.56"/>
    <n v="7"/>
    <n v="28.583748"/>
    <n v="200.08623599999999"/>
    <n v="21.166235999999998"/>
    <n v="0.1183"/>
    <x v="30"/>
    <x v="1"/>
    <n v="7.1"/>
    <x v="0"/>
  </r>
  <r>
    <s v="678-79-0726"/>
    <x v="1"/>
    <x v="0"/>
    <x v="0"/>
    <x v="3"/>
    <n v="90.63"/>
    <n v="9"/>
    <n v="107.29685699999999"/>
    <n v="965.67171299999995"/>
    <n v="150.001713"/>
    <n v="0.18390000000000001"/>
    <x v="68"/>
    <x v="1"/>
    <n v="5.0999999999999996"/>
    <x v="1"/>
  </r>
  <r>
    <s v="776-68-1096"/>
    <x v="2"/>
    <x v="1"/>
    <x v="1"/>
    <x v="2"/>
    <n v="44.12"/>
    <n v="3"/>
    <n v="53.583739999999999"/>
    <n v="160.75121999999999"/>
    <n v="28.391220000000004"/>
    <n v="0.21450000000000005"/>
    <x v="79"/>
    <x v="2"/>
    <n v="7.9"/>
    <x v="3"/>
  </r>
  <r>
    <s v="592-46-1692"/>
    <x v="1"/>
    <x v="0"/>
    <x v="0"/>
    <x v="4"/>
    <n v="36.770000000000003"/>
    <n v="7"/>
    <n v="38.516575000000003"/>
    <n v="269.61602500000004"/>
    <n v="12.226024999999993"/>
    <n v="4.7499999999999966E-2"/>
    <x v="83"/>
    <x v="1"/>
    <n v="7.4"/>
    <x v="1"/>
  </r>
  <r>
    <s v="434-35-9162"/>
    <x v="2"/>
    <x v="0"/>
    <x v="1"/>
    <x v="4"/>
    <n v="23.34"/>
    <n v="4"/>
    <n v="24.448650000000001"/>
    <n v="97.794600000000003"/>
    <n v="4.4346000000000032"/>
    <n v="4.7500000000000035E-2"/>
    <x v="87"/>
    <x v="0"/>
    <n v="7.4"/>
    <x v="3"/>
  </r>
  <r>
    <s v="149-14-0304"/>
    <x v="1"/>
    <x v="0"/>
    <x v="0"/>
    <x v="0"/>
    <n v="28.5"/>
    <n v="8"/>
    <n v="31.312950000000001"/>
    <n v="250.50360000000001"/>
    <n v="22.503600000000006"/>
    <n v="9.8700000000000024E-2"/>
    <x v="10"/>
    <x v="1"/>
    <n v="6.6"/>
    <x v="1"/>
  </r>
  <r>
    <s v="442-44-6497"/>
    <x v="1"/>
    <x v="0"/>
    <x v="1"/>
    <x v="2"/>
    <n v="55.57"/>
    <n v="3"/>
    <n v="67.489765000000006"/>
    <n v="202.46929500000002"/>
    <n v="35.759295000000009"/>
    <n v="0.21450000000000005"/>
    <x v="66"/>
    <x v="2"/>
    <n v="5.9"/>
    <x v="1"/>
  </r>
  <r>
    <s v="174-64-0215"/>
    <x v="2"/>
    <x v="1"/>
    <x v="1"/>
    <x v="3"/>
    <n v="69.739999999999995"/>
    <n v="10"/>
    <n v="82.565185999999997"/>
    <n v="825.65185999999994"/>
    <n v="128.25185999999997"/>
    <n v="0.18389999999999995"/>
    <x v="19"/>
    <x v="2"/>
    <n v="8.9"/>
    <x v="3"/>
  </r>
  <r>
    <s v="210-74-9613"/>
    <x v="1"/>
    <x v="1"/>
    <x v="1"/>
    <x v="5"/>
    <n v="97.26"/>
    <n v="4"/>
    <n v="108.76585800000001"/>
    <n v="435.06343200000003"/>
    <n v="46.023432000000014"/>
    <n v="0.11830000000000003"/>
    <x v="32"/>
    <x v="0"/>
    <n v="6.8"/>
    <x v="4"/>
  </r>
  <r>
    <s v="299-29-0180"/>
    <x v="2"/>
    <x v="0"/>
    <x v="0"/>
    <x v="2"/>
    <n v="52.18"/>
    <n v="7"/>
    <n v="63.372610000000002"/>
    <n v="443.60827"/>
    <n v="78.348270000000014"/>
    <n v="0.21450000000000005"/>
    <x v="11"/>
    <x v="1"/>
    <n v="9.3000000000000007"/>
    <x v="3"/>
  </r>
  <r>
    <s v="247-11-2470"/>
    <x v="0"/>
    <x v="0"/>
    <x v="0"/>
    <x v="5"/>
    <n v="22.32"/>
    <n v="4"/>
    <n v="24.960456000000001"/>
    <n v="99.841824000000003"/>
    <n v="10.561824000000001"/>
    <n v="0.11830000000000002"/>
    <x v="59"/>
    <x v="2"/>
    <n v="4.4000000000000004"/>
    <x v="0"/>
  </r>
  <r>
    <s v="635-28-5728"/>
    <x v="0"/>
    <x v="1"/>
    <x v="1"/>
    <x v="0"/>
    <n v="56"/>
    <n v="3"/>
    <n v="61.527200000000001"/>
    <n v="184.58160000000001"/>
    <n v="16.581600000000009"/>
    <n v="9.8700000000000052E-2"/>
    <x v="38"/>
    <x v="0"/>
    <n v="4.8"/>
    <x v="0"/>
  </r>
  <r>
    <s v="756-49-0168"/>
    <x v="0"/>
    <x v="0"/>
    <x v="1"/>
    <x v="5"/>
    <n v="19.7"/>
    <n v="1"/>
    <n v="22.03051"/>
    <n v="22.03051"/>
    <n v="2.3305100000000003"/>
    <n v="0.11830000000000002"/>
    <x v="4"/>
    <x v="0"/>
    <n v="9.5"/>
    <x v="2"/>
  </r>
  <r>
    <s v="438-23-1242"/>
    <x v="2"/>
    <x v="1"/>
    <x v="1"/>
    <x v="1"/>
    <n v="75.88"/>
    <n v="7"/>
    <n v="85.493995999999996"/>
    <n v="598.45797199999993"/>
    <n v="67.297971999999959"/>
    <n v="0.12669999999999992"/>
    <x v="46"/>
    <x v="0"/>
    <n v="8.9"/>
    <x v="3"/>
  </r>
  <r>
    <s v="238-45-6950"/>
    <x v="2"/>
    <x v="0"/>
    <x v="1"/>
    <x v="4"/>
    <n v="53.72"/>
    <n v="1"/>
    <n v="56.271699999999996"/>
    <n v="56.271699999999996"/>
    <n v="2.5516999999999967"/>
    <n v="4.7499999999999938E-2"/>
    <x v="59"/>
    <x v="0"/>
    <n v="6.4"/>
    <x v="3"/>
  </r>
  <r>
    <s v="607-65-2441"/>
    <x v="1"/>
    <x v="0"/>
    <x v="1"/>
    <x v="0"/>
    <n v="81.95"/>
    <n v="10"/>
    <n v="90.038465000000002"/>
    <n v="900.38464999999997"/>
    <n v="80.884649999999965"/>
    <n v="9.8699999999999954E-2"/>
    <x v="24"/>
    <x v="2"/>
    <n v="6"/>
    <x v="4"/>
  </r>
  <r>
    <s v="386-27-7606"/>
    <x v="1"/>
    <x v="0"/>
    <x v="0"/>
    <x v="2"/>
    <n v="81.2"/>
    <n v="7"/>
    <n v="98.617400000000004"/>
    <n v="690.32180000000005"/>
    <n v="121.92180000000008"/>
    <n v="0.21450000000000014"/>
    <x v="28"/>
    <x v="2"/>
    <n v="8.1"/>
    <x v="4"/>
  </r>
  <r>
    <s v="137-63-5492"/>
    <x v="1"/>
    <x v="1"/>
    <x v="1"/>
    <x v="1"/>
    <n v="58.76"/>
    <n v="10"/>
    <n v="66.204892000000001"/>
    <n v="662.04891999999995"/>
    <n v="74.44891999999993"/>
    <n v="0.12669999999999987"/>
    <x v="71"/>
    <x v="0"/>
    <n v="9"/>
    <x v="4"/>
  </r>
  <r>
    <s v="197-77-7132"/>
    <x v="2"/>
    <x v="0"/>
    <x v="1"/>
    <x v="1"/>
    <n v="91.56"/>
    <n v="8"/>
    <n v="103.160652"/>
    <n v="825.28521599999999"/>
    <n v="92.805215999999973"/>
    <n v="0.12669999999999995"/>
    <x v="52"/>
    <x v="0"/>
    <n v="6"/>
    <x v="0"/>
  </r>
  <r>
    <s v="805-86-0265"/>
    <x v="0"/>
    <x v="1"/>
    <x v="1"/>
    <x v="2"/>
    <n v="93.96"/>
    <n v="9"/>
    <n v="114.11442"/>
    <n v="1027.0297799999998"/>
    <n v="181.38977999999986"/>
    <n v="0.21449999999999983"/>
    <x v="80"/>
    <x v="1"/>
    <n v="9.8000000000000007"/>
    <x v="2"/>
  </r>
  <r>
    <s v="733-29-1227"/>
    <x v="1"/>
    <x v="1"/>
    <x v="1"/>
    <x v="2"/>
    <n v="55.61"/>
    <n v="7"/>
    <n v="67.538344999999993"/>
    <n v="472.76841499999995"/>
    <n v="83.498414999999966"/>
    <n v="0.21449999999999991"/>
    <x v="28"/>
    <x v="1"/>
    <n v="8.5"/>
    <x v="1"/>
  </r>
  <r>
    <s v="451-73-2711"/>
    <x v="1"/>
    <x v="1"/>
    <x v="1"/>
    <x v="4"/>
    <n v="84.83"/>
    <n v="1"/>
    <n v="88.859425000000002"/>
    <n v="88.859425000000002"/>
    <n v="4.0294250000000034"/>
    <n v="4.7500000000000042E-2"/>
    <x v="78"/>
    <x v="0"/>
    <n v="8.8000000000000007"/>
    <x v="1"/>
  </r>
  <r>
    <s v="373-14-0504"/>
    <x v="0"/>
    <x v="0"/>
    <x v="0"/>
    <x v="3"/>
    <n v="71.63"/>
    <n v="2"/>
    <n v="84.802757"/>
    <n v="169.605514"/>
    <n v="26.345514000000009"/>
    <n v="0.18390000000000006"/>
    <x v="12"/>
    <x v="0"/>
    <n v="8.8000000000000007"/>
    <x v="2"/>
  </r>
  <r>
    <s v="546-80-2899"/>
    <x v="0"/>
    <x v="0"/>
    <x v="1"/>
    <x v="2"/>
    <n v="37.69"/>
    <n v="2"/>
    <n v="45.774504999999998"/>
    <n v="91.549009999999996"/>
    <n v="16.16901"/>
    <n v="0.21450000000000002"/>
    <x v="9"/>
    <x v="0"/>
    <n v="9.5"/>
    <x v="2"/>
  </r>
  <r>
    <s v="345-68-9016"/>
    <x v="1"/>
    <x v="0"/>
    <x v="0"/>
    <x v="3"/>
    <n v="31.67"/>
    <n v="8"/>
    <n v="37.494112999999999"/>
    <n v="299.95290399999999"/>
    <n v="46.592903999999976"/>
    <n v="0.1838999999999999"/>
    <x v="56"/>
    <x v="2"/>
    <n v="5.6"/>
    <x v="1"/>
  </r>
  <r>
    <s v="390-17-5806"/>
    <x v="1"/>
    <x v="0"/>
    <x v="0"/>
    <x v="4"/>
    <n v="38.42"/>
    <n v="1"/>
    <n v="40.244950000000003"/>
    <n v="40.244950000000003"/>
    <n v="1.8249500000000012"/>
    <n v="4.7500000000000028E-2"/>
    <x v="30"/>
    <x v="1"/>
    <n v="8.6"/>
    <x v="1"/>
  </r>
  <r>
    <s v="457-13-1708"/>
    <x v="2"/>
    <x v="0"/>
    <x v="1"/>
    <x v="5"/>
    <n v="65.23"/>
    <n v="10"/>
    <n v="72.946708999999998"/>
    <n v="729.46708999999998"/>
    <n v="77.167089999999916"/>
    <n v="0.11829999999999986"/>
    <x v="66"/>
    <x v="2"/>
    <n v="5.2"/>
    <x v="0"/>
  </r>
  <r>
    <s v="664-14-2882"/>
    <x v="1"/>
    <x v="0"/>
    <x v="0"/>
    <x v="2"/>
    <n v="10.53"/>
    <n v="5"/>
    <n v="12.788684999999999"/>
    <n v="63.943424999999998"/>
    <n v="11.293424999999999"/>
    <n v="0.2145"/>
    <x v="74"/>
    <x v="2"/>
    <n v="5.8"/>
    <x v="1"/>
  </r>
  <r>
    <s v="487-79-6868"/>
    <x v="2"/>
    <x v="0"/>
    <x v="0"/>
    <x v="2"/>
    <n v="12.29"/>
    <n v="9"/>
    <n v="14.926205"/>
    <n v="134.33584500000001"/>
    <n v="23.725845000000021"/>
    <n v="0.21450000000000022"/>
    <x v="58"/>
    <x v="2"/>
    <n v="8"/>
    <x v="0"/>
  </r>
  <r>
    <s v="314-23-4520"/>
    <x v="1"/>
    <x v="0"/>
    <x v="1"/>
    <x v="0"/>
    <n v="81.23"/>
    <n v="7"/>
    <n v="89.247400999999996"/>
    <n v="624.731807"/>
    <n v="56.12180699999999"/>
    <n v="9.8699999999999982E-2"/>
    <x v="15"/>
    <x v="1"/>
    <n v="9"/>
    <x v="1"/>
  </r>
  <r>
    <s v="210-30-7976"/>
    <x v="2"/>
    <x v="0"/>
    <x v="0"/>
    <x v="5"/>
    <n v="22.32"/>
    <n v="4"/>
    <n v="24.960456000000001"/>
    <n v="99.841824000000003"/>
    <n v="10.561824000000001"/>
    <n v="0.11830000000000002"/>
    <x v="86"/>
    <x v="0"/>
    <n v="4.0999999999999996"/>
    <x v="0"/>
  </r>
  <r>
    <s v="585-86-8361"/>
    <x v="0"/>
    <x v="1"/>
    <x v="0"/>
    <x v="4"/>
    <n v="27.28"/>
    <n v="5"/>
    <n v="28.575800000000001"/>
    <n v="142.87900000000002"/>
    <n v="6.4790000000000134"/>
    <n v="4.7500000000000098E-2"/>
    <x v="36"/>
    <x v="2"/>
    <n v="8.6"/>
    <x v="2"/>
  </r>
  <r>
    <s v="807-14-7833"/>
    <x v="0"/>
    <x v="0"/>
    <x v="0"/>
    <x v="1"/>
    <n v="17.420000000000002"/>
    <n v="10"/>
    <n v="19.627114000000002"/>
    <n v="196.27114000000003"/>
    <n v="22.071140000000014"/>
    <n v="0.12670000000000006"/>
    <x v="70"/>
    <x v="0"/>
    <n v="7"/>
    <x v="0"/>
  </r>
  <r>
    <s v="775-72-1988"/>
    <x v="2"/>
    <x v="1"/>
    <x v="1"/>
    <x v="2"/>
    <n v="73.28"/>
    <n v="5"/>
    <n v="88.998559999999998"/>
    <n v="444.99279999999999"/>
    <n v="78.592800000000011"/>
    <n v="0.21450000000000005"/>
    <x v="46"/>
    <x v="0"/>
    <n v="8.4"/>
    <x v="0"/>
  </r>
  <r>
    <s v="288-38-3758"/>
    <x v="1"/>
    <x v="0"/>
    <x v="0"/>
    <x v="5"/>
    <n v="84.87"/>
    <n v="3"/>
    <n v="94.910121000000004"/>
    <n v="284.73036300000001"/>
    <n v="30.120362999999998"/>
    <n v="0.11829999999999999"/>
    <x v="25"/>
    <x v="0"/>
    <n v="7.4"/>
    <x v="1"/>
  </r>
  <r>
    <s v="652-43-6591"/>
    <x v="0"/>
    <x v="1"/>
    <x v="0"/>
    <x v="5"/>
    <n v="97.29"/>
    <n v="8"/>
    <n v="108.799407"/>
    <n v="870.39525600000002"/>
    <n v="92.075255999999968"/>
    <n v="0.11829999999999995"/>
    <x v="11"/>
    <x v="2"/>
    <n v="6.2"/>
    <x v="0"/>
  </r>
  <r>
    <s v="785-96-0615"/>
    <x v="2"/>
    <x v="0"/>
    <x v="0"/>
    <x v="1"/>
    <n v="35.74"/>
    <n v="8"/>
    <n v="40.268258000000003"/>
    <n v="322.14606400000002"/>
    <n v="36.226064000000008"/>
    <n v="0.12670000000000003"/>
    <x v="21"/>
    <x v="0"/>
    <n v="4.9000000000000004"/>
    <x v="0"/>
  </r>
  <r>
    <s v="406-46-7107"/>
    <x v="0"/>
    <x v="1"/>
    <x v="0"/>
    <x v="2"/>
    <n v="96.52"/>
    <n v="6"/>
    <n v="117.22354"/>
    <n v="703.34123999999997"/>
    <n v="124.22123999999997"/>
    <n v="0.21449999999999994"/>
    <x v="83"/>
    <x v="1"/>
    <n v="4.5"/>
    <x v="0"/>
  </r>
  <r>
    <s v="250-17-5703"/>
    <x v="0"/>
    <x v="0"/>
    <x v="1"/>
    <x v="4"/>
    <n v="18.850000000000001"/>
    <n v="10"/>
    <n v="19.745375000000003"/>
    <n v="197.45375000000001"/>
    <n v="8.9537500000000136"/>
    <n v="4.750000000000007E-2"/>
    <x v="33"/>
    <x v="0"/>
    <n v="5.6"/>
    <x v="0"/>
  </r>
  <r>
    <s v="156-95-3964"/>
    <x v="0"/>
    <x v="1"/>
    <x v="0"/>
    <x v="4"/>
    <n v="55.39"/>
    <n v="4"/>
    <n v="58.021025000000002"/>
    <n v="232.08410000000001"/>
    <n v="10.524100000000004"/>
    <n v="4.7500000000000021E-2"/>
    <x v="5"/>
    <x v="0"/>
    <n v="8"/>
    <x v="0"/>
  </r>
  <r>
    <s v="842-40-8179"/>
    <x v="2"/>
    <x v="0"/>
    <x v="0"/>
    <x v="4"/>
    <n v="77.2"/>
    <n v="10"/>
    <n v="80.867000000000004"/>
    <n v="808.67000000000007"/>
    <n v="36.670000000000073"/>
    <n v="4.7500000000000098E-2"/>
    <x v="48"/>
    <x v="2"/>
    <n v="5.6"/>
    <x v="3"/>
  </r>
  <r>
    <s v="525-09-8450"/>
    <x v="2"/>
    <x v="1"/>
    <x v="1"/>
    <x v="1"/>
    <n v="72.13"/>
    <n v="10"/>
    <n v="81.26887099999999"/>
    <n v="812.6887099999999"/>
    <n v="91.388709999999946"/>
    <n v="0.12669999999999992"/>
    <x v="82"/>
    <x v="2"/>
    <n v="4.2"/>
    <x v="3"/>
  </r>
  <r>
    <s v="410-67-1709"/>
    <x v="0"/>
    <x v="0"/>
    <x v="0"/>
    <x v="5"/>
    <n v="63.88"/>
    <n v="8"/>
    <n v="71.437004000000002"/>
    <n v="571.49603200000001"/>
    <n v="60.456031999999993"/>
    <n v="0.11829999999999999"/>
    <x v="40"/>
    <x v="0"/>
    <n v="9.9"/>
    <x v="2"/>
  </r>
  <r>
    <s v="587-73-4862"/>
    <x v="0"/>
    <x v="0"/>
    <x v="0"/>
    <x v="0"/>
    <n v="10.69"/>
    <n v="5"/>
    <n v="11.745103"/>
    <n v="58.725515000000001"/>
    <n v="5.2755150000000057"/>
    <n v="9.8700000000000121E-2"/>
    <x v="58"/>
    <x v="0"/>
    <n v="7.6"/>
    <x v="2"/>
  </r>
  <r>
    <s v="787-87-2010"/>
    <x v="0"/>
    <x v="0"/>
    <x v="1"/>
    <x v="0"/>
    <n v="55.5"/>
    <n v="4"/>
    <n v="60.977850000000004"/>
    <n v="243.91140000000001"/>
    <n v="21.911400000000015"/>
    <n v="9.8700000000000065E-2"/>
    <x v="40"/>
    <x v="2"/>
    <n v="6.6"/>
    <x v="2"/>
  </r>
  <r>
    <s v="593-14-4239"/>
    <x v="2"/>
    <x v="1"/>
    <x v="0"/>
    <x v="2"/>
    <n v="95.46"/>
    <n v="8"/>
    <n v="115.93616999999999"/>
    <n v="927.48935999999992"/>
    <n v="163.80935999999997"/>
    <n v="0.21449999999999997"/>
    <x v="19"/>
    <x v="0"/>
    <n v="4.7"/>
    <x v="3"/>
  </r>
  <r>
    <s v="801-88-0346"/>
    <x v="1"/>
    <x v="1"/>
    <x v="0"/>
    <x v="5"/>
    <n v="76.06"/>
    <n v="3"/>
    <n v="85.057898000000009"/>
    <n v="255.17369400000001"/>
    <n v="26.993694000000005"/>
    <n v="0.11830000000000002"/>
    <x v="0"/>
    <x v="2"/>
    <n v="9.8000000000000007"/>
    <x v="1"/>
  </r>
  <r>
    <s v="388-76-2555"/>
    <x v="2"/>
    <x v="1"/>
    <x v="1"/>
    <x v="3"/>
    <n v="13.69"/>
    <n v="6"/>
    <n v="16.207591000000001"/>
    <n v="97.245546000000004"/>
    <n v="15.105546000000004"/>
    <n v="0.18390000000000004"/>
    <x v="77"/>
    <x v="1"/>
    <n v="6.3"/>
    <x v="3"/>
  </r>
  <r>
    <s v="711-31-1234"/>
    <x v="2"/>
    <x v="1"/>
    <x v="0"/>
    <x v="1"/>
    <n v="95.64"/>
    <n v="4"/>
    <n v="107.757588"/>
    <n v="431.03035199999999"/>
    <n v="48.470351999999991"/>
    <n v="0.12669999999999998"/>
    <x v="32"/>
    <x v="1"/>
    <n v="7.9"/>
    <x v="3"/>
  </r>
  <r>
    <s v="886-54-6089"/>
    <x v="0"/>
    <x v="1"/>
    <x v="0"/>
    <x v="2"/>
    <n v="11.43"/>
    <n v="6"/>
    <n v="13.881734999999999"/>
    <n v="83.290409999999994"/>
    <n v="14.710409999999996"/>
    <n v="0.21449999999999994"/>
    <x v="15"/>
    <x v="1"/>
    <n v="7.7"/>
    <x v="2"/>
  </r>
  <r>
    <s v="707-32-7409"/>
    <x v="2"/>
    <x v="0"/>
    <x v="0"/>
    <x v="3"/>
    <n v="95.54"/>
    <n v="4"/>
    <n v="113.10980600000001"/>
    <n v="452.43922400000002"/>
    <n v="70.279223999999999"/>
    <n v="0.18389999999999998"/>
    <x v="84"/>
    <x v="0"/>
    <n v="4.5"/>
    <x v="3"/>
  </r>
  <r>
    <s v="759-98-4285"/>
    <x v="1"/>
    <x v="0"/>
    <x v="0"/>
    <x v="0"/>
    <n v="85.87"/>
    <n v="7"/>
    <n v="94.345369000000005"/>
    <n v="660.41758300000004"/>
    <n v="59.327583000000004"/>
    <n v="9.8699999999999996E-2"/>
    <x v="33"/>
    <x v="2"/>
    <n v="8"/>
    <x v="4"/>
  </r>
  <r>
    <s v="201-63-8275"/>
    <x v="1"/>
    <x v="0"/>
    <x v="0"/>
    <x v="3"/>
    <n v="67.989999999999995"/>
    <n v="7"/>
    <n v="80.493360999999993"/>
    <n v="563.45352699999989"/>
    <n v="87.523526999999945"/>
    <n v="0.1838999999999999"/>
    <x v="21"/>
    <x v="0"/>
    <n v="5.7"/>
    <x v="4"/>
  </r>
  <r>
    <s v="471-06-8611"/>
    <x v="1"/>
    <x v="1"/>
    <x v="0"/>
    <x v="4"/>
    <n v="52.42"/>
    <n v="1"/>
    <n v="54.909950000000002"/>
    <n v="54.909950000000002"/>
    <n v="2.4899500000000003"/>
    <n v="4.7500000000000007E-2"/>
    <x v="10"/>
    <x v="2"/>
    <n v="6.3"/>
    <x v="4"/>
  </r>
  <r>
    <s v="200-16-5952"/>
    <x v="1"/>
    <x v="0"/>
    <x v="1"/>
    <x v="4"/>
    <n v="65.650000000000006"/>
    <n v="2"/>
    <n v="68.768375000000006"/>
    <n v="137.53675000000001"/>
    <n v="6.2367500000000007"/>
    <n v="4.7500000000000001E-2"/>
    <x v="29"/>
    <x v="1"/>
    <n v="6"/>
    <x v="4"/>
  </r>
  <r>
    <s v="120-54-2248"/>
    <x v="2"/>
    <x v="1"/>
    <x v="0"/>
    <x v="4"/>
    <n v="28.86"/>
    <n v="5"/>
    <n v="30.23085"/>
    <n v="151.15424999999999"/>
    <n v="6.8542499999999791"/>
    <n v="4.7499999999999848E-2"/>
    <x v="49"/>
    <x v="2"/>
    <n v="8"/>
    <x v="0"/>
  </r>
  <r>
    <s v="102-77-2261"/>
    <x v="1"/>
    <x v="0"/>
    <x v="1"/>
    <x v="0"/>
    <n v="65.31"/>
    <n v="7"/>
    <n v="71.756096999999997"/>
    <n v="502.29267899999996"/>
    <n v="45.122678999999948"/>
    <n v="9.8699999999999885E-2"/>
    <x v="19"/>
    <x v="2"/>
    <n v="4.2"/>
    <x v="1"/>
  </r>
  <r>
    <s v="875-31-8302"/>
    <x v="2"/>
    <x v="1"/>
    <x v="1"/>
    <x v="3"/>
    <n v="93.38"/>
    <n v="1"/>
    <n v="110.552582"/>
    <n v="110.552582"/>
    <n v="17.172582000000006"/>
    <n v="0.18390000000000006"/>
    <x v="75"/>
    <x v="1"/>
    <n v="9.6"/>
    <x v="0"/>
  </r>
  <r>
    <s v="102-06-2002"/>
    <x v="1"/>
    <x v="0"/>
    <x v="1"/>
    <x v="3"/>
    <n v="25.25"/>
    <n v="5"/>
    <n v="29.893475000000002"/>
    <n v="149.467375"/>
    <n v="23.217375000000004"/>
    <n v="0.18390000000000004"/>
    <x v="80"/>
    <x v="1"/>
    <n v="6.1"/>
    <x v="1"/>
  </r>
  <r>
    <s v="457-94-0464"/>
    <x v="2"/>
    <x v="0"/>
    <x v="1"/>
    <x v="1"/>
    <n v="87.87"/>
    <n v="9"/>
    <n v="99.003129000000001"/>
    <n v="891.02816099999995"/>
    <n v="100.19816099999991"/>
    <n v="0.1266999999999999"/>
    <x v="82"/>
    <x v="0"/>
    <n v="5.6"/>
    <x v="0"/>
  </r>
  <r>
    <s v="629-42-4133"/>
    <x v="1"/>
    <x v="1"/>
    <x v="1"/>
    <x v="0"/>
    <n v="21.8"/>
    <n v="8"/>
    <n v="23.95166"/>
    <n v="191.61328"/>
    <n v="17.213279999999997"/>
    <n v="9.8699999999999982E-2"/>
    <x v="88"/>
    <x v="1"/>
    <n v="8.3000000000000007"/>
    <x v="1"/>
  </r>
  <r>
    <s v="534-53-3526"/>
    <x v="0"/>
    <x v="1"/>
    <x v="0"/>
    <x v="3"/>
    <n v="94.76"/>
    <n v="4"/>
    <n v="112.18636400000001"/>
    <n v="448.74545600000005"/>
    <n v="69.705456000000027"/>
    <n v="0.18390000000000006"/>
    <x v="48"/>
    <x v="0"/>
    <n v="7.8"/>
    <x v="0"/>
  </r>
  <r>
    <s v="307-04-2070"/>
    <x v="0"/>
    <x v="0"/>
    <x v="0"/>
    <x v="5"/>
    <n v="30.62"/>
    <n v="1"/>
    <n v="34.242345999999998"/>
    <n v="34.242345999999998"/>
    <n v="3.6223459999999967"/>
    <n v="0.11829999999999989"/>
    <x v="63"/>
    <x v="2"/>
    <n v="4.0999999999999996"/>
    <x v="0"/>
  </r>
  <r>
    <s v="468-99-7231"/>
    <x v="1"/>
    <x v="1"/>
    <x v="0"/>
    <x v="2"/>
    <n v="44.01"/>
    <n v="8"/>
    <n v="53.450144999999999"/>
    <n v="427.60115999999999"/>
    <n v="75.521160000000009"/>
    <n v="0.21450000000000002"/>
    <x v="2"/>
    <x v="1"/>
    <n v="8.8000000000000007"/>
    <x v="1"/>
  </r>
  <r>
    <s v="516-77-6464"/>
    <x v="1"/>
    <x v="0"/>
    <x v="0"/>
    <x v="0"/>
    <n v="10.16"/>
    <n v="5"/>
    <n v="11.162792"/>
    <n v="55.813959999999994"/>
    <n v="5.0139599999999973"/>
    <n v="9.8699999999999954E-2"/>
    <x v="7"/>
    <x v="0"/>
    <n v="4.0999999999999996"/>
    <x v="1"/>
  </r>
  <r>
    <s v="404-91-5964"/>
    <x v="0"/>
    <x v="1"/>
    <x v="1"/>
    <x v="1"/>
    <n v="74.58"/>
    <n v="7"/>
    <n v="84.029285999999999"/>
    <n v="588.20500200000004"/>
    <n v="66.14500200000009"/>
    <n v="0.12670000000000017"/>
    <x v="87"/>
    <x v="2"/>
    <n v="9"/>
    <x v="0"/>
  </r>
  <r>
    <s v="886-77-9084"/>
    <x v="1"/>
    <x v="1"/>
    <x v="1"/>
    <x v="1"/>
    <n v="71.89"/>
    <n v="8"/>
    <n v="80.998463000000001"/>
    <n v="647.98770400000001"/>
    <n v="72.867704000000003"/>
    <n v="0.12670000000000001"/>
    <x v="88"/>
    <x v="0"/>
    <n v="5.5"/>
    <x v="1"/>
  </r>
  <r>
    <s v="790-38-4466"/>
    <x v="1"/>
    <x v="1"/>
    <x v="0"/>
    <x v="0"/>
    <n v="10.99"/>
    <n v="5"/>
    <n v="12.074713000000001"/>
    <n v="60.373565000000006"/>
    <n v="5.4235650000000035"/>
    <n v="9.8700000000000065E-2"/>
    <x v="54"/>
    <x v="2"/>
    <n v="9.3000000000000007"/>
    <x v="4"/>
  </r>
  <r>
    <s v="704-10-4056"/>
    <x v="1"/>
    <x v="0"/>
    <x v="1"/>
    <x v="0"/>
    <n v="60.47"/>
    <n v="3"/>
    <n v="66.438389000000001"/>
    <n v="199.315167"/>
    <n v="17.905167000000006"/>
    <n v="9.8700000000000038E-2"/>
    <x v="78"/>
    <x v="2"/>
    <n v="5.6"/>
    <x v="1"/>
  </r>
  <r>
    <s v="497-37-6538"/>
    <x v="0"/>
    <x v="1"/>
    <x v="1"/>
    <x v="3"/>
    <n v="58.91"/>
    <n v="7"/>
    <n v="69.743549000000002"/>
    <n v="488.20484299999998"/>
    <n v="75.834842999999978"/>
    <n v="0.18389999999999995"/>
    <x v="29"/>
    <x v="0"/>
    <n v="9.6999999999999993"/>
    <x v="0"/>
  </r>
  <r>
    <s v="651-96-5970"/>
    <x v="0"/>
    <x v="1"/>
    <x v="1"/>
    <x v="5"/>
    <n v="46.41"/>
    <n v="1"/>
    <n v="51.900302999999994"/>
    <n v="51.900302999999994"/>
    <n v="5.4903029999999973"/>
    <n v="0.11829999999999995"/>
    <x v="2"/>
    <x v="2"/>
    <n v="4"/>
    <x v="0"/>
  </r>
  <r>
    <s v="400-80-4065"/>
    <x v="1"/>
    <x v="0"/>
    <x v="1"/>
    <x v="0"/>
    <n v="68.55"/>
    <n v="4"/>
    <n v="75.315884999999994"/>
    <n v="301.26353999999998"/>
    <n v="27.063539999999989"/>
    <n v="9.8699999999999968E-2"/>
    <x v="42"/>
    <x v="2"/>
    <n v="9.1999999999999993"/>
    <x v="1"/>
  </r>
  <r>
    <s v="744-16-7898"/>
    <x v="2"/>
    <x v="1"/>
    <x v="0"/>
    <x v="2"/>
    <n v="97.37"/>
    <n v="10"/>
    <n v="118.255865"/>
    <n v="1182.5586499999999"/>
    <n v="208.8586499999999"/>
    <n v="0.21449999999999989"/>
    <x v="15"/>
    <x v="2"/>
    <n v="4.9000000000000004"/>
    <x v="0"/>
  </r>
  <r>
    <s v="263-12-5321"/>
    <x v="0"/>
    <x v="0"/>
    <x v="1"/>
    <x v="1"/>
    <n v="92.6"/>
    <n v="7"/>
    <n v="104.33242"/>
    <n v="730.32694000000004"/>
    <n v="82.126940000000104"/>
    <n v="0.12670000000000017"/>
    <x v="33"/>
    <x v="2"/>
    <n v="9.3000000000000007"/>
    <x v="2"/>
  </r>
  <r>
    <s v="702-72-0487"/>
    <x v="0"/>
    <x v="1"/>
    <x v="0"/>
    <x v="1"/>
    <n v="46.61"/>
    <n v="2"/>
    <n v="52.515487"/>
    <n v="105.030974"/>
    <n v="11.810974000000002"/>
    <n v="0.12670000000000001"/>
    <x v="84"/>
    <x v="2"/>
    <n v="6.6"/>
    <x v="2"/>
  </r>
  <r>
    <s v="605-83-1050"/>
    <x v="2"/>
    <x v="1"/>
    <x v="1"/>
    <x v="5"/>
    <n v="27.18"/>
    <n v="2"/>
    <n v="30.395394"/>
    <n v="60.790787999999999"/>
    <n v="6.4307879999999997"/>
    <n v="0.1183"/>
    <x v="20"/>
    <x v="0"/>
    <n v="4.3"/>
    <x v="0"/>
  </r>
  <r>
    <s v="443-60-9639"/>
    <x v="1"/>
    <x v="0"/>
    <x v="0"/>
    <x v="2"/>
    <n v="60.87"/>
    <n v="1"/>
    <n v="73.926614999999998"/>
    <n v="73.926614999999998"/>
    <n v="13.056615000000001"/>
    <n v="0.21450000000000002"/>
    <x v="46"/>
    <x v="1"/>
    <n v="5.5"/>
    <x v="1"/>
  </r>
  <r>
    <s v="864-24-7918"/>
    <x v="0"/>
    <x v="0"/>
    <x v="0"/>
    <x v="3"/>
    <n v="24.49"/>
    <n v="10"/>
    <n v="28.993710999999998"/>
    <n v="289.93710999999996"/>
    <n v="45.037109999999984"/>
    <n v="0.18389999999999995"/>
    <x v="70"/>
    <x v="1"/>
    <n v="8.1"/>
    <x v="2"/>
  </r>
  <r>
    <s v="359-94-5395"/>
    <x v="2"/>
    <x v="1"/>
    <x v="1"/>
    <x v="0"/>
    <n v="92.78"/>
    <n v="1"/>
    <n v="101.937386"/>
    <n v="101.937386"/>
    <n v="9.1573860000000025"/>
    <n v="9.8700000000000024E-2"/>
    <x v="20"/>
    <x v="2"/>
    <n v="9.8000000000000007"/>
    <x v="0"/>
  </r>
  <r>
    <s v="401-09-4232"/>
    <x v="1"/>
    <x v="0"/>
    <x v="1"/>
    <x v="2"/>
    <n v="86.69"/>
    <n v="5"/>
    <n v="105.285005"/>
    <n v="526.42502500000001"/>
    <n v="92.975025000000016"/>
    <n v="0.21450000000000005"/>
    <x v="48"/>
    <x v="0"/>
    <n v="9.4"/>
    <x v="1"/>
  </r>
  <r>
    <s v="751-15-6198"/>
    <x v="2"/>
    <x v="1"/>
    <x v="1"/>
    <x v="3"/>
    <n v="23.01"/>
    <n v="6"/>
    <n v="27.241539000000003"/>
    <n v="163.44923400000002"/>
    <n v="25.389234000000016"/>
    <n v="0.18390000000000012"/>
    <x v="52"/>
    <x v="0"/>
    <n v="7.9"/>
    <x v="3"/>
  </r>
  <r>
    <s v="324-41-6833"/>
    <x v="1"/>
    <x v="0"/>
    <x v="0"/>
    <x v="1"/>
    <n v="30.2"/>
    <n v="8"/>
    <n v="34.026339999999998"/>
    <n v="272.21071999999998"/>
    <n v="30.610719999999986"/>
    <n v="0.12669999999999995"/>
    <x v="2"/>
    <x v="0"/>
    <n v="5.0999999999999996"/>
    <x v="1"/>
  </r>
  <r>
    <s v="474-33-8305"/>
    <x v="1"/>
    <x v="0"/>
    <x v="1"/>
    <x v="5"/>
    <n v="67.39"/>
    <n v="7"/>
    <n v="75.362236999999993"/>
    <n v="527.5356589999999"/>
    <n v="55.805658999999878"/>
    <n v="0.11829999999999974"/>
    <x v="28"/>
    <x v="0"/>
    <n v="6.9"/>
    <x v="4"/>
  </r>
  <r>
    <s v="759-29-9521"/>
    <x v="0"/>
    <x v="0"/>
    <x v="0"/>
    <x v="5"/>
    <n v="48.96"/>
    <n v="9"/>
    <n v="54.751967999999998"/>
    <n v="492.76771199999996"/>
    <n v="52.127711999999974"/>
    <n v="0.11829999999999995"/>
    <x v="31"/>
    <x v="1"/>
    <n v="8"/>
    <x v="2"/>
  </r>
  <r>
    <s v="831-81-6575"/>
    <x v="2"/>
    <x v="0"/>
    <x v="0"/>
    <x v="1"/>
    <n v="75.59"/>
    <n v="9"/>
    <n v="85.167253000000002"/>
    <n v="766.50527699999998"/>
    <n v="86.195276999999919"/>
    <n v="0.12669999999999987"/>
    <x v="55"/>
    <x v="1"/>
    <n v="8"/>
    <x v="3"/>
  </r>
  <r>
    <s v="220-68-6701"/>
    <x v="0"/>
    <x v="1"/>
    <x v="0"/>
    <x v="2"/>
    <n v="77.47"/>
    <n v="4"/>
    <n v="94.08731499999999"/>
    <n v="376.34925999999996"/>
    <n v="66.469259999999963"/>
    <n v="0.21449999999999989"/>
    <x v="85"/>
    <x v="1"/>
    <n v="4.2"/>
    <x v="0"/>
  </r>
  <r>
    <s v="618-34-8551"/>
    <x v="0"/>
    <x v="1"/>
    <x v="0"/>
    <x v="3"/>
    <n v="93.18"/>
    <n v="2"/>
    <n v="110.31580200000001"/>
    <n v="220.63160400000001"/>
    <n v="34.271603999999996"/>
    <n v="0.18389999999999998"/>
    <x v="65"/>
    <x v="2"/>
    <n v="8.5"/>
    <x v="0"/>
  </r>
  <r>
    <s v="257-60-7754"/>
    <x v="0"/>
    <x v="1"/>
    <x v="0"/>
    <x v="1"/>
    <n v="50.23"/>
    <n v="4"/>
    <n v="56.594140999999993"/>
    <n v="226.37656399999997"/>
    <n v="25.456563999999986"/>
    <n v="0.12669999999999995"/>
    <x v="66"/>
    <x v="1"/>
    <n v="9"/>
    <x v="0"/>
  </r>
  <r>
    <s v="559-61-5987"/>
    <x v="2"/>
    <x v="1"/>
    <x v="0"/>
    <x v="0"/>
    <n v="17.75"/>
    <n v="1"/>
    <n v="19.501925"/>
    <n v="19.501925"/>
    <n v="1.751925"/>
    <n v="9.8699999999999996E-2"/>
    <x v="78"/>
    <x v="1"/>
    <n v="8.6"/>
    <x v="3"/>
  </r>
  <r>
    <s v="189-55-2313"/>
    <x v="1"/>
    <x v="1"/>
    <x v="0"/>
    <x v="5"/>
    <n v="62.18"/>
    <n v="10"/>
    <n v="69.535893999999999"/>
    <n v="695.35893999999996"/>
    <n v="73.558940000000007"/>
    <n v="0.11830000000000002"/>
    <x v="82"/>
    <x v="0"/>
    <n v="6"/>
    <x v="4"/>
  </r>
  <r>
    <s v="565-91-4567"/>
    <x v="2"/>
    <x v="1"/>
    <x v="1"/>
    <x v="0"/>
    <n v="10.75"/>
    <n v="8"/>
    <n v="11.811025000000001"/>
    <n v="94.488200000000006"/>
    <n v="8.4882000000000062"/>
    <n v="9.8700000000000065E-2"/>
    <x v="20"/>
    <x v="0"/>
    <n v="6.2"/>
    <x v="3"/>
  </r>
  <r>
    <s v="380-60-5336"/>
    <x v="0"/>
    <x v="1"/>
    <x v="0"/>
    <x v="1"/>
    <n v="40.26"/>
    <n v="10"/>
    <n v="45.360941999999994"/>
    <n v="453.60941999999994"/>
    <n v="51.009419999999977"/>
    <n v="0.12669999999999995"/>
    <x v="7"/>
    <x v="2"/>
    <n v="5"/>
    <x v="0"/>
  </r>
  <r>
    <s v="815-04-6282"/>
    <x v="1"/>
    <x v="0"/>
    <x v="0"/>
    <x v="3"/>
    <n v="64.97"/>
    <n v="5"/>
    <n v="76.917982999999992"/>
    <n v="384.58991499999996"/>
    <n v="59.739914999999939"/>
    <n v="0.18389999999999981"/>
    <x v="4"/>
    <x v="2"/>
    <n v="6.5"/>
    <x v="4"/>
  </r>
  <r>
    <s v="674-56-6360"/>
    <x v="0"/>
    <x v="1"/>
    <x v="1"/>
    <x v="1"/>
    <n v="95.15"/>
    <n v="1"/>
    <n v="107.205505"/>
    <n v="107.205505"/>
    <n v="12.055504999999997"/>
    <n v="0.12669999999999995"/>
    <x v="23"/>
    <x v="1"/>
    <n v="6"/>
    <x v="0"/>
  </r>
  <r>
    <s v="778-34-2523"/>
    <x v="0"/>
    <x v="0"/>
    <x v="0"/>
    <x v="1"/>
    <n v="48.62"/>
    <n v="8"/>
    <n v="54.780153999999996"/>
    <n v="438.24123199999997"/>
    <n v="49.281231999999989"/>
    <n v="0.12669999999999998"/>
    <x v="46"/>
    <x v="1"/>
    <n v="5"/>
    <x v="2"/>
  </r>
  <r>
    <s v="499-27-7781"/>
    <x v="2"/>
    <x v="1"/>
    <x v="0"/>
    <x v="4"/>
    <n v="53.21"/>
    <n v="8"/>
    <n v="55.737475000000003"/>
    <n v="445.89980000000003"/>
    <n v="20.219800000000021"/>
    <n v="4.7500000000000049E-2"/>
    <x v="86"/>
    <x v="0"/>
    <n v="5"/>
    <x v="0"/>
  </r>
  <r>
    <s v="477-59-2456"/>
    <x v="1"/>
    <x v="1"/>
    <x v="0"/>
    <x v="5"/>
    <n v="45.44"/>
    <n v="7"/>
    <n v="50.815551999999997"/>
    <n v="355.70886399999995"/>
    <n v="37.628863999999965"/>
    <n v="0.11829999999999989"/>
    <x v="54"/>
    <x v="1"/>
    <n v="9.1999999999999993"/>
    <x v="4"/>
  </r>
  <r>
    <s v="832-51-6761"/>
    <x v="0"/>
    <x v="1"/>
    <x v="1"/>
    <x v="4"/>
    <n v="33.880000000000003"/>
    <n v="8"/>
    <n v="35.4893"/>
    <n v="283.9144"/>
    <n v="12.87439999999998"/>
    <n v="4.7499999999999924E-2"/>
    <x v="64"/>
    <x v="0"/>
    <n v="9.6"/>
    <x v="2"/>
  </r>
  <r>
    <s v="869-11-3082"/>
    <x v="2"/>
    <x v="0"/>
    <x v="1"/>
    <x v="0"/>
    <n v="96.16"/>
    <n v="4"/>
    <n v="105.650992"/>
    <n v="422.60396800000001"/>
    <n v="37.963968000000023"/>
    <n v="9.8700000000000065E-2"/>
    <x v="3"/>
    <x v="2"/>
    <n v="8.4"/>
    <x v="0"/>
  </r>
  <r>
    <s v="190-59-3964"/>
    <x v="2"/>
    <x v="0"/>
    <x v="1"/>
    <x v="4"/>
    <n v="47.16"/>
    <n v="5"/>
    <n v="49.400099999999995"/>
    <n v="247.00049999999999"/>
    <n v="11.200500000000005"/>
    <n v="4.7500000000000028E-2"/>
    <x v="36"/>
    <x v="2"/>
    <n v="6"/>
    <x v="0"/>
  </r>
  <r>
    <s v="366-43-6862"/>
    <x v="2"/>
    <x v="1"/>
    <x v="1"/>
    <x v="1"/>
    <n v="52.89"/>
    <n v="4"/>
    <n v="59.591163000000002"/>
    <n v="238.36465200000001"/>
    <n v="26.804652000000004"/>
    <n v="0.12670000000000001"/>
    <x v="5"/>
    <x v="0"/>
    <n v="6.7"/>
    <x v="0"/>
  </r>
  <r>
    <s v="186-43-8965"/>
    <x v="0"/>
    <x v="0"/>
    <x v="0"/>
    <x v="2"/>
    <n v="47.68"/>
    <n v="2"/>
    <n v="57.907359999999997"/>
    <n v="115.81471999999999"/>
    <n v="20.454719999999995"/>
    <n v="0.21449999999999994"/>
    <x v="7"/>
    <x v="2"/>
    <n v="4.0999999999999996"/>
    <x v="2"/>
  </r>
  <r>
    <s v="784-21-9238"/>
    <x v="1"/>
    <x v="0"/>
    <x v="1"/>
    <x v="3"/>
    <n v="10.17"/>
    <n v="1"/>
    <n v="12.040262999999999"/>
    <n v="12.040262999999999"/>
    <n v="1.8702629999999996"/>
    <n v="0.18389999999999995"/>
    <x v="13"/>
    <x v="1"/>
    <n v="5.9"/>
    <x v="4"/>
  </r>
  <r>
    <s v="276-75-6884"/>
    <x v="0"/>
    <x v="1"/>
    <x v="0"/>
    <x v="0"/>
    <n v="68.709999999999994"/>
    <n v="3"/>
    <n v="75.491676999999996"/>
    <n v="226.475031"/>
    <n v="20.345031000000006"/>
    <n v="9.8700000000000024E-2"/>
    <x v="31"/>
    <x v="1"/>
    <n v="8.6999999999999993"/>
    <x v="2"/>
  </r>
  <r>
    <s v="109-86-4363"/>
    <x v="2"/>
    <x v="0"/>
    <x v="0"/>
    <x v="3"/>
    <n v="60.08"/>
    <n v="7"/>
    <n v="71.128711999999993"/>
    <n v="497.90098399999994"/>
    <n v="77.340983999999935"/>
    <n v="0.18389999999999984"/>
    <x v="44"/>
    <x v="2"/>
    <n v="4.5"/>
    <x v="3"/>
  </r>
  <r>
    <s v="569-76-2760"/>
    <x v="0"/>
    <x v="0"/>
    <x v="0"/>
    <x v="3"/>
    <n v="22.01"/>
    <n v="4"/>
    <n v="26.057639000000002"/>
    <n v="104.23055600000001"/>
    <n v="16.190556000000001"/>
    <n v="0.18390000000000001"/>
    <x v="71"/>
    <x v="2"/>
    <n v="6.6"/>
    <x v="2"/>
  </r>
  <r>
    <s v="222-42-0244"/>
    <x v="2"/>
    <x v="0"/>
    <x v="0"/>
    <x v="0"/>
    <n v="72.11"/>
    <n v="9"/>
    <n v="79.227256999999994"/>
    <n v="713.04531299999996"/>
    <n v="64.055312999999956"/>
    <n v="9.8699999999999927E-2"/>
    <x v="26"/>
    <x v="2"/>
    <n v="7.7"/>
    <x v="3"/>
  </r>
  <r>
    <s v="760-53-9233"/>
    <x v="0"/>
    <x v="0"/>
    <x v="1"/>
    <x v="5"/>
    <n v="41.28"/>
    <n v="3"/>
    <n v="46.163423999999999"/>
    <n v="138.490272"/>
    <n v="14.650272000000001"/>
    <n v="0.1183"/>
    <x v="58"/>
    <x v="2"/>
    <n v="8.5"/>
    <x v="0"/>
  </r>
  <r>
    <s v="538-22-0304"/>
    <x v="1"/>
    <x v="1"/>
    <x v="1"/>
    <x v="1"/>
    <n v="64.95"/>
    <n v="10"/>
    <n v="73.179164999999998"/>
    <n v="731.79165"/>
    <n v="82.291650000000004"/>
    <n v="0.12670000000000001"/>
    <x v="62"/>
    <x v="1"/>
    <n v="5.2"/>
    <x v="4"/>
  </r>
  <r>
    <s v="416-17-9926"/>
    <x v="0"/>
    <x v="0"/>
    <x v="0"/>
    <x v="1"/>
    <n v="74.22"/>
    <n v="10"/>
    <n v="83.623673999999994"/>
    <n v="836.23673999999994"/>
    <n v="94.036739999999895"/>
    <n v="0.12669999999999984"/>
    <x v="17"/>
    <x v="2"/>
    <n v="4.3"/>
    <x v="0"/>
  </r>
  <r>
    <s v="237-44-6163"/>
    <x v="0"/>
    <x v="1"/>
    <x v="1"/>
    <x v="1"/>
    <n v="10.56"/>
    <n v="8"/>
    <n v="11.897952"/>
    <n v="95.183616000000001"/>
    <n v="10.703615999999997"/>
    <n v="0.12669999999999995"/>
    <x v="46"/>
    <x v="1"/>
    <n v="7.6"/>
    <x v="0"/>
  </r>
  <r>
    <s v="636-17-0325"/>
    <x v="2"/>
    <x v="1"/>
    <x v="1"/>
    <x v="0"/>
    <n v="62.57"/>
    <n v="4"/>
    <n v="68.745659000000003"/>
    <n v="274.98263600000001"/>
    <n v="24.702636000000012"/>
    <n v="9.8700000000000052E-2"/>
    <x v="6"/>
    <x v="1"/>
    <n v="9.5"/>
    <x v="3"/>
  </r>
  <r>
    <s v="343-75-9322"/>
    <x v="2"/>
    <x v="0"/>
    <x v="0"/>
    <x v="3"/>
    <n v="11.85"/>
    <n v="8"/>
    <n v="14.029215000000001"/>
    <n v="112.23372000000001"/>
    <n v="17.433720000000008"/>
    <n v="0.18390000000000009"/>
    <x v="51"/>
    <x v="1"/>
    <n v="4.0999999999999996"/>
    <x v="3"/>
  </r>
  <r>
    <s v="528-14-9470"/>
    <x v="0"/>
    <x v="0"/>
    <x v="1"/>
    <x v="0"/>
    <n v="91.3"/>
    <n v="1"/>
    <n v="100.31130999999999"/>
    <n v="100.31130999999999"/>
    <n v="9.0113099999999946"/>
    <n v="9.8699999999999941E-2"/>
    <x v="44"/>
    <x v="0"/>
    <n v="9.1999999999999993"/>
    <x v="2"/>
  </r>
  <r>
    <s v="427-45-9297"/>
    <x v="2"/>
    <x v="0"/>
    <x v="0"/>
    <x v="2"/>
    <n v="40.729999999999997"/>
    <n v="7"/>
    <n v="49.466584999999995"/>
    <n v="346.26609499999995"/>
    <n v="61.156094999999993"/>
    <n v="0.2145"/>
    <x v="41"/>
    <x v="0"/>
    <n v="5.4"/>
    <x v="0"/>
  </r>
  <r>
    <s v="807-34-3742"/>
    <x v="0"/>
    <x v="1"/>
    <x v="1"/>
    <x v="5"/>
    <n v="52.38"/>
    <n v="1"/>
    <n v="58.576554000000002"/>
    <n v="58.576554000000002"/>
    <n v="6.196553999999999"/>
    <n v="0.11829999999999997"/>
    <x v="58"/>
    <x v="1"/>
    <n v="5.8"/>
    <x v="0"/>
  </r>
  <r>
    <s v="288-62-1085"/>
    <x v="0"/>
    <x v="0"/>
    <x v="1"/>
    <x v="5"/>
    <n v="38.54"/>
    <n v="5"/>
    <n v="43.099282000000002"/>
    <n v="215.49641000000003"/>
    <n v="22.796410000000037"/>
    <n v="0.1183000000000002"/>
    <x v="51"/>
    <x v="0"/>
    <n v="5.6"/>
    <x v="0"/>
  </r>
  <r>
    <s v="670-71-7306"/>
    <x v="2"/>
    <x v="1"/>
    <x v="1"/>
    <x v="3"/>
    <n v="44.63"/>
    <n v="6"/>
    <n v="52.837457000000001"/>
    <n v="317.024742"/>
    <n v="49.244741999999974"/>
    <n v="0.18389999999999987"/>
    <x v="56"/>
    <x v="2"/>
    <n v="5.0999999999999996"/>
    <x v="0"/>
  </r>
  <r>
    <s v="660-29-7083"/>
    <x v="1"/>
    <x v="1"/>
    <x v="1"/>
    <x v="1"/>
    <n v="55.87"/>
    <n v="10"/>
    <n v="62.948729"/>
    <n v="629.48729000000003"/>
    <n v="70.787290000000098"/>
    <n v="0.1267000000000002"/>
    <x v="15"/>
    <x v="1"/>
    <n v="5.8"/>
    <x v="1"/>
  </r>
  <r>
    <s v="271-77-8740"/>
    <x v="1"/>
    <x v="0"/>
    <x v="0"/>
    <x v="3"/>
    <n v="29.22"/>
    <n v="6"/>
    <n v="34.593558000000002"/>
    <n v="207.56134800000001"/>
    <n v="32.241348000000016"/>
    <n v="0.18390000000000009"/>
    <x v="17"/>
    <x v="0"/>
    <n v="5"/>
    <x v="1"/>
  </r>
  <r>
    <s v="497-36-0989"/>
    <x v="0"/>
    <x v="1"/>
    <x v="1"/>
    <x v="5"/>
    <n v="51.94"/>
    <n v="3"/>
    <n v="58.084502000000001"/>
    <n v="174.25350600000002"/>
    <n v="18.433506000000023"/>
    <n v="0.11830000000000016"/>
    <x v="42"/>
    <x v="1"/>
    <n v="7.9"/>
    <x v="2"/>
  </r>
  <r>
    <s v="291-59-1384"/>
    <x v="2"/>
    <x v="1"/>
    <x v="1"/>
    <x v="1"/>
    <n v="60.3"/>
    <n v="1"/>
    <n v="67.940010000000001"/>
    <n v="67.940010000000001"/>
    <n v="7.6400100000000037"/>
    <n v="0.12670000000000006"/>
    <x v="38"/>
    <x v="1"/>
    <n v="6"/>
    <x v="0"/>
  </r>
  <r>
    <s v="860-73-6466"/>
    <x v="0"/>
    <x v="0"/>
    <x v="0"/>
    <x v="3"/>
    <n v="39.47"/>
    <n v="2"/>
    <n v="46.728532999999999"/>
    <n v="93.457065999999998"/>
    <n v="14.517066"/>
    <n v="0.18390000000000001"/>
    <x v="22"/>
    <x v="2"/>
    <n v="5"/>
    <x v="2"/>
  </r>
  <r>
    <s v="549-23-9016"/>
    <x v="1"/>
    <x v="0"/>
    <x v="0"/>
    <x v="4"/>
    <n v="14.87"/>
    <n v="2"/>
    <n v="15.576324999999999"/>
    <n v="31.152649999999998"/>
    <n v="1.4126499999999993"/>
    <n v="4.749999999999998E-2"/>
    <x v="77"/>
    <x v="2"/>
    <n v="8.9"/>
    <x v="1"/>
  </r>
  <r>
    <s v="896-34-0956"/>
    <x v="0"/>
    <x v="1"/>
    <x v="1"/>
    <x v="5"/>
    <n v="21.32"/>
    <n v="1"/>
    <n v="23.842155999999999"/>
    <n v="23.842155999999999"/>
    <n v="2.522155999999999"/>
    <n v="0.11829999999999995"/>
    <x v="53"/>
    <x v="1"/>
    <n v="5.9"/>
    <x v="0"/>
  </r>
  <r>
    <s v="804-38-3935"/>
    <x v="0"/>
    <x v="0"/>
    <x v="1"/>
    <x v="1"/>
    <n v="93.78"/>
    <n v="3"/>
    <n v="105.66192599999999"/>
    <n v="316.98577799999998"/>
    <n v="35.64577799999995"/>
    <n v="0.12669999999999981"/>
    <x v="74"/>
    <x v="2"/>
    <n v="5.9"/>
    <x v="0"/>
  </r>
  <r>
    <s v="585-90-0249"/>
    <x v="0"/>
    <x v="0"/>
    <x v="1"/>
    <x v="1"/>
    <n v="73.260000000000005"/>
    <n v="1"/>
    <n v="82.542042000000009"/>
    <n v="82.542042000000009"/>
    <n v="9.2820420000000041"/>
    <n v="0.12670000000000003"/>
    <x v="3"/>
    <x v="0"/>
    <n v="9.6999999999999993"/>
    <x v="0"/>
  </r>
  <r>
    <s v="862-29-5914"/>
    <x v="1"/>
    <x v="1"/>
    <x v="0"/>
    <x v="3"/>
    <n v="22.38"/>
    <n v="1"/>
    <n v="26.495681999999999"/>
    <n v="26.495681999999999"/>
    <n v="4.1156819999999996"/>
    <n v="0.18389999999999998"/>
    <x v="74"/>
    <x v="2"/>
    <n v="8.6"/>
    <x v="1"/>
  </r>
  <r>
    <s v="845-94-6841"/>
    <x v="1"/>
    <x v="0"/>
    <x v="0"/>
    <x v="4"/>
    <n v="72.88"/>
    <n v="9"/>
    <n v="76.341799999999992"/>
    <n v="687.07619999999997"/>
    <n v="31.156200000000013"/>
    <n v="4.7500000000000021E-2"/>
    <x v="66"/>
    <x v="1"/>
    <n v="4"/>
    <x v="4"/>
  </r>
  <r>
    <s v="125-45-2293"/>
    <x v="0"/>
    <x v="1"/>
    <x v="0"/>
    <x v="5"/>
    <n v="99.1"/>
    <n v="6"/>
    <n v="110.82352999999999"/>
    <n v="664.94117999999992"/>
    <n v="70.341180000000008"/>
    <n v="0.11830000000000003"/>
    <x v="64"/>
    <x v="1"/>
    <n v="4.2"/>
    <x v="2"/>
  </r>
  <r>
    <s v="843-73-4724"/>
    <x v="0"/>
    <x v="1"/>
    <x v="1"/>
    <x v="5"/>
    <n v="74.099999999999994"/>
    <n v="1"/>
    <n v="82.866029999999995"/>
    <n v="82.866029999999995"/>
    <n v="8.7660300000000007"/>
    <n v="0.11830000000000002"/>
    <x v="25"/>
    <x v="1"/>
    <n v="9.1999999999999993"/>
    <x v="2"/>
  </r>
  <r>
    <s v="409-33-9708"/>
    <x v="0"/>
    <x v="1"/>
    <x v="0"/>
    <x v="5"/>
    <n v="98.48"/>
    <n v="2"/>
    <n v="110.130184"/>
    <n v="220.260368"/>
    <n v="23.300367999999992"/>
    <n v="0.11829999999999995"/>
    <x v="88"/>
    <x v="0"/>
    <n v="9.1999999999999993"/>
    <x v="0"/>
  </r>
  <r>
    <s v="658-66-3967"/>
    <x v="1"/>
    <x v="1"/>
    <x v="1"/>
    <x v="0"/>
    <n v="53.19"/>
    <n v="7"/>
    <n v="58.439852999999999"/>
    <n v="409.07897100000002"/>
    <n v="36.74897100000004"/>
    <n v="9.8700000000000107E-2"/>
    <x v="78"/>
    <x v="0"/>
    <n v="5"/>
    <x v="1"/>
  </r>
  <r>
    <s v="866-70-2814"/>
    <x v="2"/>
    <x v="1"/>
    <x v="0"/>
    <x v="1"/>
    <n v="52.79"/>
    <n v="10"/>
    <n v="59.478493"/>
    <n v="594.78493000000003"/>
    <n v="66.884930000000054"/>
    <n v="0.12670000000000012"/>
    <x v="6"/>
    <x v="0"/>
    <n v="10"/>
    <x v="0"/>
  </r>
  <r>
    <s v="160-22-2687"/>
    <x v="0"/>
    <x v="0"/>
    <x v="0"/>
    <x v="0"/>
    <n v="95.95"/>
    <n v="5"/>
    <n v="105.420265"/>
    <n v="527.10132499999997"/>
    <n v="47.351324999999974"/>
    <n v="9.8699999999999941E-2"/>
    <x v="54"/>
    <x v="0"/>
    <n v="8.8000000000000007"/>
    <x v="0"/>
  </r>
  <r>
    <s v="895-03-6665"/>
    <x v="2"/>
    <x v="1"/>
    <x v="0"/>
    <x v="5"/>
    <n v="36.51"/>
    <n v="9"/>
    <n v="40.829132999999999"/>
    <n v="367.462197"/>
    <n v="38.872197000000028"/>
    <n v="0.1183000000000001"/>
    <x v="69"/>
    <x v="1"/>
    <n v="4.2"/>
    <x v="0"/>
  </r>
  <r>
    <s v="770-42-8960"/>
    <x v="2"/>
    <x v="1"/>
    <x v="1"/>
    <x v="4"/>
    <n v="21.12"/>
    <n v="8"/>
    <n v="22.123200000000001"/>
    <n v="176.98560000000001"/>
    <n v="8.0255999999999972"/>
    <n v="4.749999999999998E-2"/>
    <x v="17"/>
    <x v="1"/>
    <n v="6.3"/>
    <x v="0"/>
  </r>
  <r>
    <s v="748-45-2862"/>
    <x v="0"/>
    <x v="0"/>
    <x v="0"/>
    <x v="2"/>
    <n v="28.31"/>
    <n v="4"/>
    <n v="34.382494999999999"/>
    <n v="137.52997999999999"/>
    <n v="24.28998"/>
    <n v="0.2145"/>
    <x v="37"/>
    <x v="1"/>
    <n v="8.1999999999999993"/>
    <x v="2"/>
  </r>
  <r>
    <s v="234-36-2483"/>
    <x v="2"/>
    <x v="1"/>
    <x v="1"/>
    <x v="0"/>
    <n v="57.59"/>
    <n v="6"/>
    <n v="63.274133000000006"/>
    <n v="379.64479800000004"/>
    <n v="34.104798000000017"/>
    <n v="9.8700000000000038E-2"/>
    <x v="42"/>
    <x v="1"/>
    <n v="5.0999999999999996"/>
    <x v="0"/>
  </r>
  <r>
    <s v="316-66-3011"/>
    <x v="0"/>
    <x v="0"/>
    <x v="0"/>
    <x v="4"/>
    <n v="47.63"/>
    <n v="9"/>
    <n v="49.892425000000003"/>
    <n v="449.03182500000003"/>
    <n v="20.36182500000001"/>
    <n v="4.7500000000000021E-2"/>
    <x v="54"/>
    <x v="1"/>
    <n v="5"/>
    <x v="0"/>
  </r>
  <r>
    <s v="848-95-6252"/>
    <x v="1"/>
    <x v="0"/>
    <x v="0"/>
    <x v="2"/>
    <n v="86.27"/>
    <n v="1"/>
    <n v="104.77491499999999"/>
    <n v="104.77491499999999"/>
    <n v="18.504914999999997"/>
    <n v="0.21449999999999997"/>
    <x v="9"/>
    <x v="0"/>
    <n v="7"/>
    <x v="1"/>
  </r>
  <r>
    <s v="840-76-5966"/>
    <x v="0"/>
    <x v="0"/>
    <x v="1"/>
    <x v="3"/>
    <n v="12.76"/>
    <n v="2"/>
    <n v="15.106563999999999"/>
    <n v="30.213127999999998"/>
    <n v="4.693127999999998"/>
    <n v="0.18389999999999992"/>
    <x v="66"/>
    <x v="0"/>
    <n v="7.8"/>
    <x v="0"/>
  </r>
  <r>
    <s v="152-03-4217"/>
    <x v="2"/>
    <x v="1"/>
    <x v="0"/>
    <x v="2"/>
    <n v="11.28"/>
    <n v="9"/>
    <n v="13.699559999999998"/>
    <n v="123.29603999999998"/>
    <n v="21.776039999999981"/>
    <n v="0.21449999999999983"/>
    <x v="85"/>
    <x v="2"/>
    <n v="4.3"/>
    <x v="3"/>
  </r>
  <r>
    <s v="533-66-5566"/>
    <x v="2"/>
    <x v="1"/>
    <x v="0"/>
    <x v="2"/>
    <n v="51.07"/>
    <n v="7"/>
    <n v="62.024515000000001"/>
    <n v="434.171605"/>
    <n v="76.68160499999999"/>
    <n v="0.21449999999999997"/>
    <x v="52"/>
    <x v="1"/>
    <n v="7"/>
    <x v="3"/>
  </r>
  <r>
    <s v="124-31-1458"/>
    <x v="0"/>
    <x v="0"/>
    <x v="0"/>
    <x v="1"/>
    <n v="79.59"/>
    <n v="3"/>
    <n v="89.674053000000001"/>
    <n v="269.02215899999999"/>
    <n v="30.252158999999978"/>
    <n v="0.1266999999999999"/>
    <x v="66"/>
    <x v="1"/>
    <n v="6.6"/>
    <x v="0"/>
  </r>
  <r>
    <s v="176-78-1170"/>
    <x v="1"/>
    <x v="0"/>
    <x v="1"/>
    <x v="0"/>
    <n v="33.81"/>
    <n v="3"/>
    <n v="37.147047000000001"/>
    <n v="111.441141"/>
    <n v="10.011140999999995"/>
    <n v="9.8699999999999941E-2"/>
    <x v="53"/>
    <x v="0"/>
    <n v="7.3"/>
    <x v="1"/>
  </r>
  <r>
    <s v="361-59-0574"/>
    <x v="2"/>
    <x v="0"/>
    <x v="1"/>
    <x v="3"/>
    <n v="90.53"/>
    <n v="8"/>
    <n v="107.178467"/>
    <n v="857.42773599999998"/>
    <n v="133.18773599999997"/>
    <n v="0.18389999999999995"/>
    <x v="20"/>
    <x v="2"/>
    <n v="6.5"/>
    <x v="3"/>
  </r>
  <r>
    <s v="101-81-4070"/>
    <x v="1"/>
    <x v="0"/>
    <x v="0"/>
    <x v="0"/>
    <n v="62.82"/>
    <n v="2"/>
    <n v="69.020334000000005"/>
    <n v="138.04066800000001"/>
    <n v="12.40066800000001"/>
    <n v="9.8700000000000079E-2"/>
    <x v="29"/>
    <x v="0"/>
    <n v="4.9000000000000004"/>
    <x v="1"/>
  </r>
  <r>
    <s v="631-34-1880"/>
    <x v="1"/>
    <x v="0"/>
    <x v="1"/>
    <x v="4"/>
    <n v="24.31"/>
    <n v="3"/>
    <n v="25.464724999999998"/>
    <n v="76.39417499999999"/>
    <n v="3.4641749999999973"/>
    <n v="4.7499999999999966E-2"/>
    <x v="66"/>
    <x v="2"/>
    <n v="4.3"/>
    <x v="1"/>
  </r>
  <r>
    <s v="852-82-2749"/>
    <x v="0"/>
    <x v="1"/>
    <x v="1"/>
    <x v="3"/>
    <n v="64.59"/>
    <n v="4"/>
    <n v="76.468101000000004"/>
    <n v="305.87240400000002"/>
    <n v="47.512404000000004"/>
    <n v="0.18390000000000001"/>
    <x v="47"/>
    <x v="0"/>
    <n v="9.3000000000000007"/>
    <x v="0"/>
  </r>
  <r>
    <s v="873-14-6353"/>
    <x v="0"/>
    <x v="0"/>
    <x v="1"/>
    <x v="4"/>
    <n v="24.82"/>
    <n v="7"/>
    <n v="25.998950000000001"/>
    <n v="181.99265"/>
    <n v="8.2526499999999885"/>
    <n v="4.7499999999999931E-2"/>
    <x v="69"/>
    <x v="2"/>
    <n v="7.1"/>
    <x v="0"/>
  </r>
  <r>
    <s v="584-66-4073"/>
    <x v="1"/>
    <x v="1"/>
    <x v="1"/>
    <x v="5"/>
    <n v="56.5"/>
    <n v="1"/>
    <n v="63.183950000000003"/>
    <n v="63.183950000000003"/>
    <n v="6.6839500000000029"/>
    <n v="0.11830000000000006"/>
    <x v="45"/>
    <x v="0"/>
    <n v="9.6"/>
    <x v="1"/>
  </r>
  <r>
    <s v="544-55-9589"/>
    <x v="2"/>
    <x v="0"/>
    <x v="0"/>
    <x v="1"/>
    <n v="21.43"/>
    <n v="10"/>
    <n v="24.145181000000001"/>
    <n v="241.45181000000002"/>
    <n v="27.151810000000012"/>
    <n v="0.12670000000000003"/>
    <x v="26"/>
    <x v="1"/>
    <n v="6.2"/>
    <x v="3"/>
  </r>
  <r>
    <s v="166-19-2553"/>
    <x v="0"/>
    <x v="0"/>
    <x v="1"/>
    <x v="3"/>
    <n v="89.06"/>
    <n v="6"/>
    <n v="105.43813400000001"/>
    <n v="632.62880400000006"/>
    <n v="98.268804000000046"/>
    <n v="0.18390000000000009"/>
    <x v="68"/>
    <x v="1"/>
    <n v="9.9"/>
    <x v="0"/>
  </r>
  <r>
    <s v="737-88-5876"/>
    <x v="0"/>
    <x v="0"/>
    <x v="1"/>
    <x v="2"/>
    <n v="23.29"/>
    <n v="4"/>
    <n v="28.285705"/>
    <n v="113.14282"/>
    <n v="19.982820000000004"/>
    <n v="0.21450000000000005"/>
    <x v="35"/>
    <x v="2"/>
    <n v="5.9"/>
    <x v="0"/>
  </r>
  <r>
    <s v="154-87-7367"/>
    <x v="1"/>
    <x v="1"/>
    <x v="1"/>
    <x v="2"/>
    <n v="65.260000000000005"/>
    <n v="8"/>
    <n v="79.25827000000001"/>
    <n v="634.06616000000008"/>
    <n v="111.98616000000004"/>
    <n v="0.21450000000000005"/>
    <x v="20"/>
    <x v="0"/>
    <n v="6.3"/>
    <x v="4"/>
  </r>
  <r>
    <s v="885-56-0389"/>
    <x v="1"/>
    <x v="0"/>
    <x v="1"/>
    <x v="5"/>
    <n v="52.35"/>
    <n v="1"/>
    <n v="58.543005000000001"/>
    <n v="58.543005000000001"/>
    <n v="6.1930049999999994"/>
    <n v="0.11829999999999999"/>
    <x v="12"/>
    <x v="1"/>
    <n v="4"/>
    <x v="4"/>
  </r>
  <r>
    <s v="608-05-3804"/>
    <x v="2"/>
    <x v="0"/>
    <x v="1"/>
    <x v="1"/>
    <n v="39.75"/>
    <n v="1"/>
    <n v="44.786324999999998"/>
    <n v="44.786324999999998"/>
    <n v="5.0363249999999979"/>
    <n v="0.12669999999999995"/>
    <x v="6"/>
    <x v="1"/>
    <n v="6.1"/>
    <x v="3"/>
  </r>
  <r>
    <s v="448-61-3783"/>
    <x v="0"/>
    <x v="1"/>
    <x v="0"/>
    <x v="1"/>
    <n v="90.02"/>
    <n v="8"/>
    <n v="101.425534"/>
    <n v="811.40427199999999"/>
    <n v="91.244272000000024"/>
    <n v="0.12670000000000003"/>
    <x v="76"/>
    <x v="2"/>
    <n v="4.5"/>
    <x v="0"/>
  </r>
  <r>
    <s v="761-49-0439"/>
    <x v="2"/>
    <x v="0"/>
    <x v="0"/>
    <x v="1"/>
    <n v="12.1"/>
    <n v="8"/>
    <n v="13.63307"/>
    <n v="109.06456"/>
    <n v="12.264560000000003"/>
    <n v="0.12670000000000003"/>
    <x v="64"/>
    <x v="0"/>
    <n v="8.6"/>
    <x v="3"/>
  </r>
  <r>
    <s v="490-95-0021"/>
    <x v="2"/>
    <x v="0"/>
    <x v="0"/>
    <x v="4"/>
    <n v="33.21"/>
    <n v="10"/>
    <n v="34.787475000000001"/>
    <n v="347.87475000000001"/>
    <n v="15.774749999999983"/>
    <n v="4.7499999999999945E-2"/>
    <x v="66"/>
    <x v="0"/>
    <n v="6"/>
    <x v="0"/>
  </r>
  <r>
    <s v="115-38-7388"/>
    <x v="1"/>
    <x v="0"/>
    <x v="0"/>
    <x v="5"/>
    <n v="10.18"/>
    <n v="8"/>
    <n v="11.384294000000001"/>
    <n v="91.074352000000005"/>
    <n v="9.6343520000000069"/>
    <n v="0.11830000000000009"/>
    <x v="73"/>
    <x v="2"/>
    <n v="9.5"/>
    <x v="4"/>
  </r>
  <r>
    <s v="311-13-6971"/>
    <x v="2"/>
    <x v="0"/>
    <x v="1"/>
    <x v="3"/>
    <n v="31.99"/>
    <n v="10"/>
    <n v="37.872960999999997"/>
    <n v="378.72960999999998"/>
    <n v="58.829610000000002"/>
    <n v="0.18390000000000001"/>
    <x v="9"/>
    <x v="2"/>
    <n v="9.9"/>
    <x v="0"/>
  </r>
  <r>
    <s v="291-55-6563"/>
    <x v="0"/>
    <x v="0"/>
    <x v="0"/>
    <x v="2"/>
    <n v="34.42"/>
    <n v="6"/>
    <n v="41.803090000000005"/>
    <n v="250.81854000000004"/>
    <n v="44.298540000000031"/>
    <n v="0.21450000000000014"/>
    <x v="73"/>
    <x v="0"/>
    <n v="7.5"/>
    <x v="0"/>
  </r>
  <r>
    <s v="548-48-3156"/>
    <x v="0"/>
    <x v="0"/>
    <x v="0"/>
    <x v="4"/>
    <n v="83.34"/>
    <n v="2"/>
    <n v="87.298650000000009"/>
    <n v="174.59730000000002"/>
    <n v="7.9173000000000116"/>
    <n v="4.750000000000007E-2"/>
    <x v="35"/>
    <x v="1"/>
    <n v="7.6"/>
    <x v="2"/>
  </r>
  <r>
    <s v="460-93-5834"/>
    <x v="0"/>
    <x v="1"/>
    <x v="1"/>
    <x v="3"/>
    <n v="45.58"/>
    <n v="7"/>
    <n v="53.962161999999999"/>
    <n v="377.73513400000002"/>
    <n v="58.675134000000014"/>
    <n v="0.18390000000000004"/>
    <x v="50"/>
    <x v="1"/>
    <n v="5"/>
    <x v="2"/>
  </r>
  <r>
    <s v="325-89-4209"/>
    <x v="0"/>
    <x v="0"/>
    <x v="1"/>
    <x v="4"/>
    <n v="87.9"/>
    <n v="1"/>
    <n v="92.075250000000011"/>
    <n v="92.075250000000011"/>
    <n v="4.1752500000000055"/>
    <n v="4.7500000000000056E-2"/>
    <x v="63"/>
    <x v="0"/>
    <n v="6.7"/>
    <x v="2"/>
  </r>
  <r>
    <s v="884-80-6021"/>
    <x v="0"/>
    <x v="0"/>
    <x v="0"/>
    <x v="1"/>
    <n v="73.47"/>
    <n v="10"/>
    <n v="82.778649000000001"/>
    <n v="827.78648999999996"/>
    <n v="93.086489999999912"/>
    <n v="0.12669999999999987"/>
    <x v="28"/>
    <x v="0"/>
    <n v="9.5"/>
    <x v="0"/>
  </r>
  <r>
    <s v="137-74-8729"/>
    <x v="1"/>
    <x v="1"/>
    <x v="0"/>
    <x v="5"/>
    <n v="12.19"/>
    <n v="8"/>
    <n v="13.632076999999999"/>
    <n v="109.05661599999999"/>
    <n v="11.536615999999995"/>
    <n v="0.11829999999999996"/>
    <x v="45"/>
    <x v="0"/>
    <n v="6.8"/>
    <x v="4"/>
  </r>
  <r>
    <s v="880-46-5796"/>
    <x v="0"/>
    <x v="0"/>
    <x v="1"/>
    <x v="3"/>
    <n v="76.92"/>
    <n v="10"/>
    <n v="91.065588000000005"/>
    <n v="910.65588000000002"/>
    <n v="141.45587999999998"/>
    <n v="0.18389999999999995"/>
    <x v="85"/>
    <x v="0"/>
    <n v="5.6"/>
    <x v="0"/>
  </r>
  <r>
    <s v="389-70-2397"/>
    <x v="1"/>
    <x v="1"/>
    <x v="0"/>
    <x v="0"/>
    <n v="83.66"/>
    <n v="5"/>
    <n v="91.917242000000002"/>
    <n v="459.58620999999999"/>
    <n v="41.28621000000004"/>
    <n v="9.8700000000000107E-2"/>
    <x v="81"/>
    <x v="1"/>
    <n v="7.2"/>
    <x v="4"/>
  </r>
  <r>
    <s v="114-35-5271"/>
    <x v="2"/>
    <x v="1"/>
    <x v="0"/>
    <x v="1"/>
    <n v="57.91"/>
    <n v="8"/>
    <n v="65.247197"/>
    <n v="521.977576"/>
    <n v="58.697576000000026"/>
    <n v="0.12670000000000006"/>
    <x v="13"/>
    <x v="1"/>
    <n v="8.1"/>
    <x v="0"/>
  </r>
  <r>
    <s v="607-76-6216"/>
    <x v="1"/>
    <x v="0"/>
    <x v="0"/>
    <x v="5"/>
    <n v="92.49"/>
    <n v="5"/>
    <n v="103.431567"/>
    <n v="517.15783499999998"/>
    <n v="54.707834999999989"/>
    <n v="0.11829999999999997"/>
    <x v="22"/>
    <x v="2"/>
    <n v="8.6"/>
    <x v="4"/>
  </r>
  <r>
    <s v="715-20-1673"/>
    <x v="2"/>
    <x v="1"/>
    <x v="1"/>
    <x v="1"/>
    <n v="28.38"/>
    <n v="5"/>
    <n v="31.975746000000001"/>
    <n v="159.87873000000002"/>
    <n v="17.978730000000013"/>
    <n v="0.12670000000000009"/>
    <x v="43"/>
    <x v="1"/>
    <n v="9.4"/>
    <x v="3"/>
  </r>
  <r>
    <s v="811-35-1094"/>
    <x v="2"/>
    <x v="0"/>
    <x v="1"/>
    <x v="1"/>
    <n v="50.45"/>
    <n v="6"/>
    <n v="56.842015000000004"/>
    <n v="341.05209000000002"/>
    <n v="38.352089999999976"/>
    <n v="0.1266999999999999"/>
    <x v="10"/>
    <x v="2"/>
    <n v="8.9"/>
    <x v="3"/>
  </r>
  <r>
    <s v="699-88-1972"/>
    <x v="2"/>
    <x v="1"/>
    <x v="1"/>
    <x v="0"/>
    <n v="99.16"/>
    <n v="8"/>
    <n v="108.947092"/>
    <n v="871.57673599999998"/>
    <n v="78.29673600000001"/>
    <n v="9.870000000000001E-2"/>
    <x v="26"/>
    <x v="2"/>
    <n v="4.2"/>
    <x v="3"/>
  </r>
  <r>
    <s v="781-84-8059"/>
    <x v="1"/>
    <x v="1"/>
    <x v="1"/>
    <x v="5"/>
    <n v="60.74"/>
    <n v="7"/>
    <n v="67.925542000000007"/>
    <n v="475.47879400000005"/>
    <n v="50.298794000000044"/>
    <n v="0.1183000000000001"/>
    <x v="68"/>
    <x v="0"/>
    <n v="5"/>
    <x v="1"/>
  </r>
  <r>
    <s v="409-49-6995"/>
    <x v="1"/>
    <x v="0"/>
    <x v="0"/>
    <x v="4"/>
    <n v="47.27"/>
    <n v="6"/>
    <n v="49.515325000000004"/>
    <n v="297.09195"/>
    <n v="13.471949999999993"/>
    <n v="4.7499999999999973E-2"/>
    <x v="63"/>
    <x v="1"/>
    <n v="8.8000000000000007"/>
    <x v="1"/>
  </r>
  <r>
    <s v="725-54-0677"/>
    <x v="1"/>
    <x v="0"/>
    <x v="1"/>
    <x v="0"/>
    <n v="85.6"/>
    <n v="7"/>
    <n v="94.048719999999989"/>
    <n v="658.34103999999991"/>
    <n v="59.141039999999975"/>
    <n v="9.8699999999999968E-2"/>
    <x v="22"/>
    <x v="1"/>
    <n v="5.3"/>
    <x v="1"/>
  </r>
  <r>
    <s v="146-09-5432"/>
    <x v="0"/>
    <x v="0"/>
    <x v="1"/>
    <x v="4"/>
    <n v="35.04"/>
    <n v="9"/>
    <n v="36.7044"/>
    <n v="330.33960000000002"/>
    <n v="14.979600000000005"/>
    <n v="4.7500000000000014E-2"/>
    <x v="57"/>
    <x v="0"/>
    <n v="4.5999999999999996"/>
    <x v="0"/>
  </r>
  <r>
    <s v="377-79-7592"/>
    <x v="1"/>
    <x v="0"/>
    <x v="0"/>
    <x v="1"/>
    <n v="44.84"/>
    <n v="9"/>
    <n v="50.521228000000008"/>
    <n v="454.69105200000007"/>
    <n v="51.131052000000011"/>
    <n v="0.12670000000000001"/>
    <x v="78"/>
    <x v="2"/>
    <n v="7.5"/>
    <x v="1"/>
  </r>
  <r>
    <s v="509-10-0516"/>
    <x v="2"/>
    <x v="1"/>
    <x v="1"/>
    <x v="2"/>
    <n v="45.97"/>
    <n v="4"/>
    <n v="55.830565"/>
    <n v="223.32226"/>
    <n v="39.442260000000005"/>
    <n v="0.21450000000000002"/>
    <x v="57"/>
    <x v="0"/>
    <n v="5.0999999999999996"/>
    <x v="3"/>
  </r>
  <r>
    <s v="595-94-9924"/>
    <x v="0"/>
    <x v="0"/>
    <x v="0"/>
    <x v="0"/>
    <n v="27.73"/>
    <n v="5"/>
    <n v="30.466951000000002"/>
    <n v="152.334755"/>
    <n v="13.684754999999996"/>
    <n v="9.8699999999999968E-2"/>
    <x v="58"/>
    <x v="2"/>
    <n v="4.2"/>
    <x v="0"/>
  </r>
  <r>
    <s v="865-41-9075"/>
    <x v="0"/>
    <x v="1"/>
    <x v="1"/>
    <x v="4"/>
    <n v="11.53"/>
    <n v="7"/>
    <n v="12.077674999999999"/>
    <n v="84.543724999999995"/>
    <n v="3.8337250000000012"/>
    <n v="4.7500000000000021E-2"/>
    <x v="26"/>
    <x v="1"/>
    <n v="8.1"/>
    <x v="2"/>
  </r>
  <r>
    <s v="545-07-8534"/>
    <x v="1"/>
    <x v="1"/>
    <x v="0"/>
    <x v="0"/>
    <n v="58.32"/>
    <n v="2"/>
    <n v="64.076183999999998"/>
    <n v="128.152368"/>
    <n v="11.512367999999995"/>
    <n v="9.8699999999999954E-2"/>
    <x v="44"/>
    <x v="0"/>
    <n v="6"/>
    <x v="4"/>
  </r>
  <r>
    <s v="118-62-1812"/>
    <x v="1"/>
    <x v="0"/>
    <x v="0"/>
    <x v="2"/>
    <n v="78.38"/>
    <n v="4"/>
    <n v="95.192509999999999"/>
    <n v="380.77003999999999"/>
    <n v="67.250040000000013"/>
    <n v="0.21450000000000005"/>
    <x v="62"/>
    <x v="1"/>
    <n v="7.9"/>
    <x v="4"/>
  </r>
  <r>
    <s v="450-42-3339"/>
    <x v="1"/>
    <x v="1"/>
    <x v="1"/>
    <x v="0"/>
    <n v="84.61"/>
    <n v="10"/>
    <n v="92.961006999999995"/>
    <n v="929.61006999999995"/>
    <n v="83.510069999999928"/>
    <n v="9.8699999999999913E-2"/>
    <x v="57"/>
    <x v="2"/>
    <n v="8.8000000000000007"/>
    <x v="4"/>
  </r>
  <r>
    <s v="851-98-3555"/>
    <x v="2"/>
    <x v="1"/>
    <x v="0"/>
    <x v="0"/>
    <n v="82.88"/>
    <n v="5"/>
    <n v="91.060255999999995"/>
    <n v="455.30127999999996"/>
    <n v="40.901279999999986"/>
    <n v="9.8699999999999968E-2"/>
    <x v="62"/>
    <x v="2"/>
    <n v="6.6"/>
    <x v="3"/>
  </r>
  <r>
    <s v="186-71-5196"/>
    <x v="0"/>
    <x v="0"/>
    <x v="0"/>
    <x v="4"/>
    <n v="79.540000000000006"/>
    <n v="2"/>
    <n v="83.318150000000003"/>
    <n v="166.63630000000001"/>
    <n v="7.5562999999999931"/>
    <n v="4.7499999999999952E-2"/>
    <x v="39"/>
    <x v="0"/>
    <n v="6.2"/>
    <x v="2"/>
  </r>
  <r>
    <s v="624-01-8356"/>
    <x v="2"/>
    <x v="1"/>
    <x v="0"/>
    <x v="2"/>
    <n v="49.01"/>
    <n v="10"/>
    <n v="59.522644999999997"/>
    <n v="595.22645"/>
    <n v="105.12645000000003"/>
    <n v="0.21450000000000008"/>
    <x v="3"/>
    <x v="2"/>
    <n v="4.2"/>
    <x v="3"/>
  </r>
  <r>
    <s v="313-66-9943"/>
    <x v="2"/>
    <x v="0"/>
    <x v="0"/>
    <x v="4"/>
    <n v="29.15"/>
    <n v="3"/>
    <n v="30.534624999999998"/>
    <n v="91.603874999999988"/>
    <n v="4.1538749999999993"/>
    <n v="4.7500000000000001E-2"/>
    <x v="39"/>
    <x v="2"/>
    <n v="7.3"/>
    <x v="3"/>
  </r>
  <r>
    <s v="151-27-8496"/>
    <x v="1"/>
    <x v="1"/>
    <x v="0"/>
    <x v="1"/>
    <n v="56.13"/>
    <n v="4"/>
    <n v="63.241671000000004"/>
    <n v="252.96668400000001"/>
    <n v="28.446684000000005"/>
    <n v="0.12670000000000001"/>
    <x v="64"/>
    <x v="0"/>
    <n v="8.6"/>
    <x v="4"/>
  </r>
  <r>
    <s v="453-33-6436"/>
    <x v="0"/>
    <x v="1"/>
    <x v="0"/>
    <x v="2"/>
    <n v="93.12"/>
    <n v="8"/>
    <n v="113.09424000000001"/>
    <n v="904.75392000000011"/>
    <n v="159.79392000000007"/>
    <n v="0.21450000000000008"/>
    <x v="13"/>
    <x v="1"/>
    <n v="6.8"/>
    <x v="0"/>
  </r>
  <r>
    <s v="522-57-8364"/>
    <x v="0"/>
    <x v="0"/>
    <x v="1"/>
    <x v="5"/>
    <n v="51.34"/>
    <n v="8"/>
    <n v="57.413522"/>
    <n v="459.308176"/>
    <n v="48.588175999999976"/>
    <n v="0.11829999999999993"/>
    <x v="82"/>
    <x v="0"/>
    <n v="7.6"/>
    <x v="0"/>
  </r>
  <r>
    <s v="459-45-2396"/>
    <x v="0"/>
    <x v="0"/>
    <x v="0"/>
    <x v="4"/>
    <n v="99.6"/>
    <n v="3"/>
    <n v="104.33099999999999"/>
    <n v="312.99299999999994"/>
    <n v="14.192999999999984"/>
    <n v="4.7499999999999952E-2"/>
    <x v="6"/>
    <x v="1"/>
    <n v="5.8"/>
    <x v="0"/>
  </r>
  <r>
    <s v="717-96-4189"/>
    <x v="1"/>
    <x v="1"/>
    <x v="0"/>
    <x v="1"/>
    <n v="35.49"/>
    <n v="6"/>
    <n v="39.986583000000003"/>
    <n v="239.91949800000003"/>
    <n v="26.979498000000035"/>
    <n v="0.12670000000000017"/>
    <x v="30"/>
    <x v="1"/>
    <n v="4.0999999999999996"/>
    <x v="4"/>
  </r>
  <r>
    <s v="722-13-2115"/>
    <x v="1"/>
    <x v="0"/>
    <x v="1"/>
    <x v="3"/>
    <n v="42.85"/>
    <n v="1"/>
    <n v="50.730115000000005"/>
    <n v="50.730115000000005"/>
    <n v="7.8801150000000035"/>
    <n v="0.18390000000000006"/>
    <x v="86"/>
    <x v="2"/>
    <n v="9.3000000000000007"/>
    <x v="1"/>
  </r>
  <r>
    <s v="749-81-8133"/>
    <x v="0"/>
    <x v="1"/>
    <x v="0"/>
    <x v="5"/>
    <n v="94.67"/>
    <n v="4"/>
    <n v="105.869461"/>
    <n v="423.477844"/>
    <n v="44.797843999999998"/>
    <n v="0.11829999999999999"/>
    <x v="16"/>
    <x v="1"/>
    <n v="6.8"/>
    <x v="0"/>
  </r>
  <r>
    <s v="777-67-2495"/>
    <x v="2"/>
    <x v="1"/>
    <x v="1"/>
    <x v="2"/>
    <n v="68.97"/>
    <n v="3"/>
    <n v="83.764065000000002"/>
    <n v="251.29219499999999"/>
    <n v="44.382194999999996"/>
    <n v="0.2145"/>
    <x v="70"/>
    <x v="0"/>
    <n v="8.6999999999999993"/>
    <x v="3"/>
  </r>
  <r>
    <s v="636-98-3364"/>
    <x v="2"/>
    <x v="0"/>
    <x v="0"/>
    <x v="1"/>
    <n v="26.26"/>
    <n v="3"/>
    <n v="29.587142"/>
    <n v="88.761426"/>
    <n v="9.981425999999999"/>
    <n v="0.12669999999999998"/>
    <x v="22"/>
    <x v="0"/>
    <n v="6.3"/>
    <x v="3"/>
  </r>
  <r>
    <s v="246-55-6923"/>
    <x v="1"/>
    <x v="0"/>
    <x v="0"/>
    <x v="2"/>
    <n v="35.79"/>
    <n v="9"/>
    <n v="43.466954999999999"/>
    <n v="391.20259499999997"/>
    <n v="69.09259499999996"/>
    <n v="0.21449999999999986"/>
    <x v="24"/>
    <x v="2"/>
    <n v="5.0999999999999996"/>
    <x v="1"/>
  </r>
  <r>
    <s v="181-82-6255"/>
    <x v="2"/>
    <x v="1"/>
    <x v="0"/>
    <x v="2"/>
    <n v="16.37"/>
    <n v="6"/>
    <n v="19.881365000000002"/>
    <n v="119.28819000000001"/>
    <n v="21.068190000000016"/>
    <n v="0.21450000000000016"/>
    <x v="4"/>
    <x v="1"/>
    <n v="7"/>
    <x v="3"/>
  </r>
  <r>
    <s v="838-02-1821"/>
    <x v="1"/>
    <x v="0"/>
    <x v="0"/>
    <x v="2"/>
    <n v="12.73"/>
    <n v="2"/>
    <n v="15.460585"/>
    <n v="30.92117"/>
    <n v="5.4611699999999992"/>
    <n v="0.21449999999999997"/>
    <x v="70"/>
    <x v="2"/>
    <n v="5.2"/>
    <x v="1"/>
  </r>
  <r>
    <s v="887-42-0517"/>
    <x v="1"/>
    <x v="1"/>
    <x v="0"/>
    <x v="3"/>
    <n v="83.14"/>
    <n v="7"/>
    <n v="98.429445999999999"/>
    <n v="689.006122"/>
    <n v="107.02612199999999"/>
    <n v="0.18389999999999998"/>
    <x v="8"/>
    <x v="2"/>
    <n v="6.6"/>
    <x v="1"/>
  </r>
  <r>
    <s v="457-12-0244"/>
    <x v="1"/>
    <x v="0"/>
    <x v="0"/>
    <x v="3"/>
    <n v="35.22"/>
    <n v="6"/>
    <n v="41.696957999999995"/>
    <n v="250.18174799999997"/>
    <n v="38.861747999999977"/>
    <n v="0.1838999999999999"/>
    <x v="86"/>
    <x v="0"/>
    <n v="6.5"/>
    <x v="1"/>
  </r>
  <r>
    <s v="226-34-0034"/>
    <x v="2"/>
    <x v="1"/>
    <x v="0"/>
    <x v="1"/>
    <n v="13.78"/>
    <n v="4"/>
    <n v="15.525926"/>
    <n v="62.103704"/>
    <n v="6.983704000000003"/>
    <n v="0.12670000000000006"/>
    <x v="8"/>
    <x v="0"/>
    <n v="9"/>
    <x v="0"/>
  </r>
  <r>
    <s v="321-49-7382"/>
    <x v="2"/>
    <x v="0"/>
    <x v="1"/>
    <x v="3"/>
    <n v="88.31"/>
    <n v="1"/>
    <n v="104.550209"/>
    <n v="104.550209"/>
    <n v="16.240208999999993"/>
    <n v="0.18389999999999992"/>
    <x v="42"/>
    <x v="2"/>
    <n v="5.2"/>
    <x v="0"/>
  </r>
  <r>
    <s v="397-25-8725"/>
    <x v="0"/>
    <x v="0"/>
    <x v="0"/>
    <x v="0"/>
    <n v="39.619999999999997"/>
    <n v="9"/>
    <n v="43.530493999999997"/>
    <n v="391.77444599999995"/>
    <n v="35.194445999999971"/>
    <n v="9.8699999999999927E-2"/>
    <x v="50"/>
    <x v="2"/>
    <n v="6.8"/>
    <x v="2"/>
  </r>
  <r>
    <s v="431-66-2305"/>
    <x v="2"/>
    <x v="1"/>
    <x v="0"/>
    <x v="1"/>
    <n v="88.25"/>
    <n v="9"/>
    <n v="99.431274999999999"/>
    <n v="894.88147500000002"/>
    <n v="100.63147500000002"/>
    <n v="0.12670000000000003"/>
    <x v="42"/>
    <x v="2"/>
    <n v="7.6"/>
    <x v="0"/>
  </r>
  <r>
    <s v="825-94-5922"/>
    <x v="2"/>
    <x v="1"/>
    <x v="1"/>
    <x v="3"/>
    <n v="25.31"/>
    <n v="2"/>
    <n v="29.964509"/>
    <n v="59.929017999999999"/>
    <n v="9.3090180000000018"/>
    <n v="0.18390000000000004"/>
    <x v="22"/>
    <x v="0"/>
    <n v="7.2"/>
    <x v="3"/>
  </r>
  <r>
    <s v="641-62-7288"/>
    <x v="2"/>
    <x v="1"/>
    <x v="1"/>
    <x v="2"/>
    <n v="99.92"/>
    <n v="6"/>
    <n v="121.35284"/>
    <n v="728.11703999999997"/>
    <n v="128.59703999999999"/>
    <n v="0.2145"/>
    <x v="62"/>
    <x v="0"/>
    <n v="7.1"/>
    <x v="0"/>
  </r>
  <r>
    <s v="756-93-1854"/>
    <x v="1"/>
    <x v="0"/>
    <x v="0"/>
    <x v="5"/>
    <n v="83.35"/>
    <n v="2"/>
    <n v="93.210304999999991"/>
    <n v="186.42060999999998"/>
    <n v="19.720609999999994"/>
    <n v="0.11829999999999997"/>
    <x v="30"/>
    <x v="2"/>
    <n v="9.5"/>
    <x v="4"/>
  </r>
  <r>
    <s v="243-55-8457"/>
    <x v="0"/>
    <x v="1"/>
    <x v="0"/>
    <x v="4"/>
    <n v="74.44"/>
    <n v="10"/>
    <n v="77.975899999999996"/>
    <n v="779.75900000000001"/>
    <n v="35.359000000000037"/>
    <n v="4.7500000000000049E-2"/>
    <x v="33"/>
    <x v="0"/>
    <n v="5.0999999999999996"/>
    <x v="2"/>
  </r>
  <r>
    <s v="458-10-8612"/>
    <x v="1"/>
    <x v="1"/>
    <x v="1"/>
    <x v="0"/>
    <n v="64.08"/>
    <n v="7"/>
    <n v="70.404696000000001"/>
    <n v="492.83287200000001"/>
    <n v="44.272872000000007"/>
    <n v="9.870000000000001E-2"/>
    <x v="40"/>
    <x v="0"/>
    <n v="7.6"/>
    <x v="4"/>
  </r>
  <r>
    <s v="501-61-1753"/>
    <x v="2"/>
    <x v="1"/>
    <x v="0"/>
    <x v="2"/>
    <n v="63.15"/>
    <n v="6"/>
    <n v="76.695674999999994"/>
    <n v="460.17404999999997"/>
    <n v="81.274049999999988"/>
    <n v="0.21449999999999997"/>
    <x v="75"/>
    <x v="0"/>
    <n v="9.8000000000000007"/>
    <x v="3"/>
  </r>
  <r>
    <s v="235-06-8510"/>
    <x v="1"/>
    <x v="0"/>
    <x v="1"/>
    <x v="2"/>
    <n v="85.72"/>
    <n v="3"/>
    <n v="104.10693999999999"/>
    <n v="312.32081999999997"/>
    <n v="55.160820000000001"/>
    <n v="0.21450000000000002"/>
    <x v="46"/>
    <x v="0"/>
    <n v="5.0999999999999996"/>
    <x v="4"/>
  </r>
  <r>
    <s v="433-08-7822"/>
    <x v="1"/>
    <x v="1"/>
    <x v="0"/>
    <x v="0"/>
    <n v="78.89"/>
    <n v="7"/>
    <n v="86.676443000000006"/>
    <n v="606.73510099999999"/>
    <n v="54.505100999999968"/>
    <n v="9.8699999999999941E-2"/>
    <x v="0"/>
    <x v="0"/>
    <n v="7.5"/>
    <x v="4"/>
  </r>
  <r>
    <s v="361-85-2571"/>
    <x v="0"/>
    <x v="1"/>
    <x v="0"/>
    <x v="3"/>
    <n v="89.48"/>
    <n v="5"/>
    <n v="105.935372"/>
    <n v="529.67686000000003"/>
    <n v="82.276859999999999"/>
    <n v="0.18389999999999998"/>
    <x v="73"/>
    <x v="1"/>
    <n v="7.4"/>
    <x v="2"/>
  </r>
  <r>
    <s v="131-70-8179"/>
    <x v="0"/>
    <x v="0"/>
    <x v="0"/>
    <x v="0"/>
    <n v="92.09"/>
    <n v="3"/>
    <n v="101.179283"/>
    <n v="303.53784899999999"/>
    <n v="27.267849000000012"/>
    <n v="9.8700000000000052E-2"/>
    <x v="21"/>
    <x v="1"/>
    <n v="4.2"/>
    <x v="2"/>
  </r>
  <r>
    <s v="500-02-2261"/>
    <x v="1"/>
    <x v="1"/>
    <x v="0"/>
    <x v="4"/>
    <n v="57.29"/>
    <n v="6"/>
    <n v="60.011274999999998"/>
    <n v="360.06764999999996"/>
    <n v="16.327649999999949"/>
    <n v="4.7499999999999848E-2"/>
    <x v="76"/>
    <x v="0"/>
    <n v="5.9"/>
    <x v="4"/>
  </r>
  <r>
    <s v="720-72-2436"/>
    <x v="0"/>
    <x v="1"/>
    <x v="1"/>
    <x v="4"/>
    <n v="66.52"/>
    <n v="4"/>
    <n v="69.679699999999997"/>
    <n v="278.71879999999999"/>
    <n v="12.638800000000003"/>
    <n v="4.7500000000000014E-2"/>
    <x v="22"/>
    <x v="0"/>
    <n v="6.9"/>
    <x v="2"/>
  </r>
  <r>
    <s v="702-83-5291"/>
    <x v="1"/>
    <x v="0"/>
    <x v="1"/>
    <x v="5"/>
    <n v="99.82"/>
    <n v="9"/>
    <n v="111.62870599999999"/>
    <n v="1004.6583539999999"/>
    <n v="106.27835400000004"/>
    <n v="0.11830000000000006"/>
    <x v="39"/>
    <x v="1"/>
    <n v="6.6"/>
    <x v="1"/>
  </r>
  <r>
    <s v="809-69-9497"/>
    <x v="0"/>
    <x v="1"/>
    <x v="0"/>
    <x v="2"/>
    <n v="45.68"/>
    <n v="10"/>
    <n v="55.478360000000002"/>
    <n v="554.78359999999998"/>
    <n v="97.983599999999967"/>
    <n v="0.21449999999999991"/>
    <x v="64"/>
    <x v="0"/>
    <n v="5.7"/>
    <x v="2"/>
  </r>
  <r>
    <s v="449-16-6770"/>
    <x v="0"/>
    <x v="1"/>
    <x v="1"/>
    <x v="0"/>
    <n v="50.79"/>
    <n v="5"/>
    <n v="55.802973000000001"/>
    <n v="279.01486499999999"/>
    <n v="25.064864999999998"/>
    <n v="9.8699999999999996E-2"/>
    <x v="88"/>
    <x v="2"/>
    <n v="5.3"/>
    <x v="0"/>
  </r>
  <r>
    <s v="333-23-2632"/>
    <x v="0"/>
    <x v="0"/>
    <x v="1"/>
    <x v="0"/>
    <n v="10.08"/>
    <n v="7"/>
    <n v="11.074896000000001"/>
    <n v="77.524272000000011"/>
    <n v="6.9642720000000082"/>
    <n v="9.8700000000000107E-2"/>
    <x v="61"/>
    <x v="1"/>
    <n v="4.2"/>
    <x v="0"/>
  </r>
  <r>
    <s v="489-82-1237"/>
    <x v="0"/>
    <x v="1"/>
    <x v="0"/>
    <x v="1"/>
    <n v="93.88"/>
    <n v="7"/>
    <n v="105.774596"/>
    <n v="740.42217200000005"/>
    <n v="83.262172000000078"/>
    <n v="0.12670000000000012"/>
    <x v="0"/>
    <x v="2"/>
    <n v="7.3"/>
    <x v="2"/>
  </r>
  <r>
    <s v="859-97-6048"/>
    <x v="1"/>
    <x v="0"/>
    <x v="1"/>
    <x v="1"/>
    <n v="84.25"/>
    <n v="2"/>
    <n v="94.924475000000001"/>
    <n v="189.84895"/>
    <n v="21.348950000000002"/>
    <n v="0.12670000000000001"/>
    <x v="58"/>
    <x v="2"/>
    <n v="5.3"/>
    <x v="1"/>
  </r>
  <r>
    <s v="676-10-2200"/>
    <x v="2"/>
    <x v="0"/>
    <x v="1"/>
    <x v="5"/>
    <n v="53.78"/>
    <n v="1"/>
    <n v="60.142174000000004"/>
    <n v="60.142174000000004"/>
    <n v="6.3621740000000031"/>
    <n v="0.11830000000000006"/>
    <x v="36"/>
    <x v="0"/>
    <n v="4.7"/>
    <x v="3"/>
  </r>
  <r>
    <s v="373-88-1424"/>
    <x v="1"/>
    <x v="0"/>
    <x v="1"/>
    <x v="2"/>
    <n v="35.81"/>
    <n v="5"/>
    <n v="43.491245000000006"/>
    <n v="217.45622500000002"/>
    <n v="38.406225000000006"/>
    <n v="0.21450000000000002"/>
    <x v="10"/>
    <x v="0"/>
    <n v="7.9"/>
    <x v="1"/>
  </r>
  <r>
    <s v="365-16-4334"/>
    <x v="2"/>
    <x v="1"/>
    <x v="0"/>
    <x v="4"/>
    <n v="26.43"/>
    <n v="8"/>
    <n v="27.685424999999999"/>
    <n v="221.48339999999999"/>
    <n v="10.043399999999991"/>
    <n v="4.7499999999999959E-2"/>
    <x v="7"/>
    <x v="0"/>
    <n v="8.9"/>
    <x v="3"/>
  </r>
  <r>
    <s v="503-21-4385"/>
    <x v="2"/>
    <x v="0"/>
    <x v="1"/>
    <x v="0"/>
    <n v="39.909999999999997"/>
    <n v="3"/>
    <n v="43.849116999999993"/>
    <n v="131.54735099999999"/>
    <n v="11.817351000000002"/>
    <n v="9.8700000000000024E-2"/>
    <x v="81"/>
    <x v="0"/>
    <n v="9.3000000000000007"/>
    <x v="3"/>
  </r>
  <r>
    <s v="305-89-2768"/>
    <x v="2"/>
    <x v="0"/>
    <x v="0"/>
    <x v="2"/>
    <n v="21.9"/>
    <n v="3"/>
    <n v="26.597549999999998"/>
    <n v="79.792649999999995"/>
    <n v="14.092650000000006"/>
    <n v="0.21450000000000014"/>
    <x v="51"/>
    <x v="0"/>
    <n v="4.7"/>
    <x v="0"/>
  </r>
  <r>
    <s v="574-80-1489"/>
    <x v="2"/>
    <x v="0"/>
    <x v="0"/>
    <x v="4"/>
    <n v="62.85"/>
    <n v="4"/>
    <n v="65.835374999999999"/>
    <n v="263.3415"/>
    <n v="11.941499999999991"/>
    <n v="4.7499999999999959E-2"/>
    <x v="6"/>
    <x v="0"/>
    <n v="8.6999999999999993"/>
    <x v="3"/>
  </r>
  <r>
    <s v="784-08-0310"/>
    <x v="1"/>
    <x v="0"/>
    <x v="0"/>
    <x v="4"/>
    <n v="21.04"/>
    <n v="4"/>
    <n v="22.039400000000001"/>
    <n v="88.157600000000002"/>
    <n v="3.9976000000000056"/>
    <n v="4.750000000000007E-2"/>
    <x v="50"/>
    <x v="1"/>
    <n v="7.6"/>
    <x v="4"/>
  </r>
  <r>
    <s v="200-40-6154"/>
    <x v="2"/>
    <x v="0"/>
    <x v="1"/>
    <x v="2"/>
    <n v="65.91"/>
    <n v="6"/>
    <n v="80.04769499999999"/>
    <n v="480.28616999999997"/>
    <n v="84.826169999999991"/>
    <n v="0.2145"/>
    <x v="57"/>
    <x v="1"/>
    <n v="5.7"/>
    <x v="3"/>
  </r>
  <r>
    <s v="846-10-0341"/>
    <x v="0"/>
    <x v="1"/>
    <x v="0"/>
    <x v="5"/>
    <n v="42.57"/>
    <n v="7"/>
    <n v="47.606031000000002"/>
    <n v="333.24221699999998"/>
    <n v="35.252216999999973"/>
    <n v="0.11829999999999991"/>
    <x v="47"/>
    <x v="1"/>
    <n v="6.8"/>
    <x v="0"/>
  </r>
  <r>
    <s v="577-34-7579"/>
    <x v="1"/>
    <x v="0"/>
    <x v="1"/>
    <x v="4"/>
    <n v="50.49"/>
    <n v="9"/>
    <n v="52.888275"/>
    <n v="475.99447500000002"/>
    <n v="21.584474999999998"/>
    <n v="4.7499999999999994E-2"/>
    <x v="8"/>
    <x v="1"/>
    <n v="5.4"/>
    <x v="4"/>
  </r>
  <r>
    <s v="430-02-3888"/>
    <x v="2"/>
    <x v="1"/>
    <x v="1"/>
    <x v="1"/>
    <n v="46.02"/>
    <n v="6"/>
    <n v="51.850734000000003"/>
    <n v="311.10440400000005"/>
    <n v="34.98440400000004"/>
    <n v="0.12670000000000015"/>
    <x v="13"/>
    <x v="1"/>
    <n v="7.1"/>
    <x v="0"/>
  </r>
  <r>
    <s v="867-47-1948"/>
    <x v="1"/>
    <x v="1"/>
    <x v="0"/>
    <x v="2"/>
    <n v="15.8"/>
    <n v="10"/>
    <n v="19.1891"/>
    <n v="191.89099999999999"/>
    <n v="33.890999999999991"/>
    <n v="0.21449999999999994"/>
    <x v="51"/>
    <x v="1"/>
    <n v="7.8"/>
    <x v="1"/>
  </r>
  <r>
    <s v="384-59-6655"/>
    <x v="0"/>
    <x v="0"/>
    <x v="0"/>
    <x v="4"/>
    <n v="98.66"/>
    <n v="9"/>
    <n v="103.34635"/>
    <n v="930.11715000000004"/>
    <n v="42.177150000000097"/>
    <n v="4.7500000000000112E-2"/>
    <x v="88"/>
    <x v="1"/>
    <n v="8.4"/>
    <x v="0"/>
  </r>
  <r>
    <s v="256-58-3609"/>
    <x v="1"/>
    <x v="0"/>
    <x v="1"/>
    <x v="5"/>
    <n v="91.98"/>
    <n v="1"/>
    <n v="102.86123400000001"/>
    <n v="102.86123400000001"/>
    <n v="10.881234000000006"/>
    <n v="0.11830000000000006"/>
    <x v="79"/>
    <x v="1"/>
    <n v="9.8000000000000007"/>
    <x v="1"/>
  </r>
  <r>
    <s v="324-92-3863"/>
    <x v="0"/>
    <x v="0"/>
    <x v="1"/>
    <x v="1"/>
    <n v="20.89"/>
    <n v="2"/>
    <n v="23.536763000000001"/>
    <n v="47.073526000000001"/>
    <n v="5.293526"/>
    <n v="0.12670000000000001"/>
    <x v="63"/>
    <x v="1"/>
    <n v="9.8000000000000007"/>
    <x v="0"/>
  </r>
  <r>
    <s v="593-08-5916"/>
    <x v="0"/>
    <x v="1"/>
    <x v="0"/>
    <x v="5"/>
    <n v="15.5"/>
    <n v="1"/>
    <n v="17.333649999999999"/>
    <n v="17.333649999999999"/>
    <n v="1.8336499999999987"/>
    <n v="0.11829999999999992"/>
    <x v="35"/>
    <x v="2"/>
    <n v="7.4"/>
    <x v="0"/>
  </r>
  <r>
    <s v="364-34-2972"/>
    <x v="1"/>
    <x v="0"/>
    <x v="1"/>
    <x v="1"/>
    <n v="96.82"/>
    <n v="3"/>
    <n v="109.08709399999999"/>
    <n v="327.26128199999999"/>
    <n v="36.801282000000015"/>
    <n v="0.12670000000000006"/>
    <x v="73"/>
    <x v="1"/>
    <n v="6.7"/>
    <x v="1"/>
  </r>
  <r>
    <s v="794-42-3736"/>
    <x v="2"/>
    <x v="1"/>
    <x v="1"/>
    <x v="4"/>
    <n v="33.33"/>
    <n v="2"/>
    <n v="34.913174999999995"/>
    <n v="69.826349999999991"/>
    <n v="3.1663499999999942"/>
    <n v="4.7499999999999917E-2"/>
    <x v="53"/>
    <x v="2"/>
    <n v="6.4"/>
    <x v="3"/>
  </r>
  <r>
    <s v="172-42-8274"/>
    <x v="2"/>
    <x v="1"/>
    <x v="0"/>
    <x v="1"/>
    <n v="38.270000000000003"/>
    <n v="2"/>
    <n v="43.118809000000006"/>
    <n v="86.237618000000012"/>
    <n v="9.6976180000000056"/>
    <n v="0.12670000000000006"/>
    <x v="22"/>
    <x v="2"/>
    <n v="5.8"/>
    <x v="3"/>
  </r>
  <r>
    <s v="558-60-5016"/>
    <x v="0"/>
    <x v="1"/>
    <x v="0"/>
    <x v="2"/>
    <n v="33.299999999999997"/>
    <n v="9"/>
    <n v="40.442849999999993"/>
    <n v="363.98564999999996"/>
    <n v="64.285649999999976"/>
    <n v="0.21449999999999991"/>
    <x v="31"/>
    <x v="0"/>
    <n v="7.2"/>
    <x v="0"/>
  </r>
  <r>
    <s v="195-06-0432"/>
    <x v="0"/>
    <x v="0"/>
    <x v="1"/>
    <x v="2"/>
    <n v="81.010000000000005"/>
    <n v="3"/>
    <n v="98.386645000000001"/>
    <n v="295.15993500000002"/>
    <n v="52.129934999999989"/>
    <n v="0.21449999999999994"/>
    <x v="50"/>
    <x v="2"/>
    <n v="9.3000000000000007"/>
    <x v="2"/>
  </r>
  <r>
    <s v="605-03-2706"/>
    <x v="0"/>
    <x v="1"/>
    <x v="0"/>
    <x v="0"/>
    <n v="15.8"/>
    <n v="3"/>
    <n v="17.359460000000002"/>
    <n v="52.07838000000001"/>
    <n v="4.6783800000000042"/>
    <n v="9.8700000000000079E-2"/>
    <x v="5"/>
    <x v="1"/>
    <n v="9.5"/>
    <x v="0"/>
  </r>
  <r>
    <s v="214-30-2776"/>
    <x v="2"/>
    <x v="0"/>
    <x v="0"/>
    <x v="1"/>
    <n v="34.49"/>
    <n v="5"/>
    <n v="38.859883000000004"/>
    <n v="194.29941500000001"/>
    <n v="21.849414999999993"/>
    <n v="0.12669999999999995"/>
    <x v="16"/>
    <x v="2"/>
    <n v="9"/>
    <x v="3"/>
  </r>
  <r>
    <s v="746-04-1077"/>
    <x v="2"/>
    <x v="0"/>
    <x v="0"/>
    <x v="4"/>
    <n v="84.63"/>
    <n v="10"/>
    <n v="88.649924999999996"/>
    <n v="886.49924999999996"/>
    <n v="40.199250000000006"/>
    <n v="4.7500000000000007E-2"/>
    <x v="17"/>
    <x v="2"/>
    <n v="9"/>
    <x v="0"/>
  </r>
  <r>
    <s v="448-34-8700"/>
    <x v="2"/>
    <x v="0"/>
    <x v="1"/>
    <x v="2"/>
    <n v="36.909999999999997"/>
    <n v="7"/>
    <n v="44.827194999999996"/>
    <n v="313.79036499999995"/>
    <n v="55.420364999999947"/>
    <n v="0.2144999999999998"/>
    <x v="34"/>
    <x v="0"/>
    <n v="6.7"/>
    <x v="3"/>
  </r>
  <r>
    <s v="452-04-8808"/>
    <x v="2"/>
    <x v="1"/>
    <x v="1"/>
    <x v="1"/>
    <n v="87.08"/>
    <n v="7"/>
    <n v="98.113035999999994"/>
    <n v="686.79125199999999"/>
    <n v="77.23125200000004"/>
    <n v="0.12670000000000009"/>
    <x v="53"/>
    <x v="1"/>
    <n v="5.5"/>
    <x v="0"/>
  </r>
  <r>
    <s v="531-56-4728"/>
    <x v="0"/>
    <x v="1"/>
    <x v="1"/>
    <x v="2"/>
    <n v="80.08"/>
    <n v="3"/>
    <n v="97.257159999999999"/>
    <n v="291.77148"/>
    <n v="51.531479999999988"/>
    <n v="0.21449999999999994"/>
    <x v="48"/>
    <x v="1"/>
    <n v="5.4"/>
    <x v="0"/>
  </r>
  <r>
    <s v="744-82-9138"/>
    <x v="1"/>
    <x v="1"/>
    <x v="1"/>
    <x v="5"/>
    <n v="86.13"/>
    <n v="2"/>
    <n v="96.319178999999991"/>
    <n v="192.63835799999998"/>
    <n v="20.378357999999992"/>
    <n v="0.11829999999999996"/>
    <x v="13"/>
    <x v="1"/>
    <n v="8.1999999999999993"/>
    <x v="1"/>
  </r>
  <r>
    <s v="883-69-1285"/>
    <x v="2"/>
    <x v="0"/>
    <x v="1"/>
    <x v="5"/>
    <n v="49.92"/>
    <n v="2"/>
    <n v="55.825536"/>
    <n v="111.651072"/>
    <n v="11.811071999999996"/>
    <n v="0.11829999999999996"/>
    <x v="43"/>
    <x v="2"/>
    <n v="7"/>
    <x v="3"/>
  </r>
  <r>
    <s v="221-25-5073"/>
    <x v="0"/>
    <x v="1"/>
    <x v="0"/>
    <x v="4"/>
    <n v="74.66"/>
    <n v="4"/>
    <n v="78.20635"/>
    <n v="312.8254"/>
    <n v="14.185400000000016"/>
    <n v="4.7500000000000056E-2"/>
    <x v="31"/>
    <x v="1"/>
    <n v="8.5"/>
    <x v="0"/>
  </r>
  <r>
    <s v="518-71-6847"/>
    <x v="2"/>
    <x v="0"/>
    <x v="1"/>
    <x v="4"/>
    <n v="26.6"/>
    <n v="6"/>
    <n v="27.863500000000002"/>
    <n v="167.18100000000001"/>
    <n v="7.5809999999999889"/>
    <n v="4.7499999999999924E-2"/>
    <x v="84"/>
    <x v="0"/>
    <n v="4.9000000000000004"/>
    <x v="3"/>
  </r>
  <r>
    <s v="156-20-0370"/>
    <x v="2"/>
    <x v="1"/>
    <x v="0"/>
    <x v="1"/>
    <n v="25.45"/>
    <n v="1"/>
    <n v="28.674515"/>
    <n v="28.674515"/>
    <n v="3.2245150000000002"/>
    <n v="0.12670000000000001"/>
    <x v="24"/>
    <x v="2"/>
    <n v="5.0999999999999996"/>
    <x v="3"/>
  </r>
  <r>
    <s v="151-33-7434"/>
    <x v="2"/>
    <x v="1"/>
    <x v="0"/>
    <x v="4"/>
    <n v="67.77"/>
    <n v="1"/>
    <n v="70.989075"/>
    <n v="70.989075"/>
    <n v="3.2190750000000037"/>
    <n v="4.7500000000000056E-2"/>
    <x v="87"/>
    <x v="2"/>
    <n v="6.5"/>
    <x v="0"/>
  </r>
  <r>
    <s v="728-47-9078"/>
    <x v="1"/>
    <x v="0"/>
    <x v="1"/>
    <x v="4"/>
    <n v="59.59"/>
    <n v="4"/>
    <n v="62.420525000000005"/>
    <n v="249.68210000000002"/>
    <n v="11.322100000000006"/>
    <n v="4.7500000000000021E-2"/>
    <x v="64"/>
    <x v="1"/>
    <n v="9.8000000000000007"/>
    <x v="1"/>
  </r>
  <r>
    <s v="809-46-1866"/>
    <x v="0"/>
    <x v="1"/>
    <x v="1"/>
    <x v="0"/>
    <n v="58.15"/>
    <n v="4"/>
    <n v="63.889404999999996"/>
    <n v="255.55761999999999"/>
    <n v="22.957619999999991"/>
    <n v="9.8699999999999968E-2"/>
    <x v="54"/>
    <x v="1"/>
    <n v="8.4"/>
    <x v="0"/>
  </r>
  <r>
    <s v="139-32-4183"/>
    <x v="0"/>
    <x v="0"/>
    <x v="0"/>
    <x v="3"/>
    <n v="97.48"/>
    <n v="9"/>
    <n v="115.40657200000001"/>
    <n v="1038.6591480000002"/>
    <n v="161.33914800000014"/>
    <n v="0.18390000000000015"/>
    <x v="86"/>
    <x v="0"/>
    <n v="7.4"/>
    <x v="2"/>
  </r>
  <r>
    <s v="148-41-7930"/>
    <x v="1"/>
    <x v="1"/>
    <x v="1"/>
    <x v="0"/>
    <n v="99.96"/>
    <n v="7"/>
    <n v="109.82605199999999"/>
    <n v="768.78236399999992"/>
    <n v="69.062364000000002"/>
    <n v="9.870000000000001E-2"/>
    <x v="54"/>
    <x v="1"/>
    <n v="6.1"/>
    <x v="4"/>
  </r>
  <r>
    <s v="189-40-5216"/>
    <x v="1"/>
    <x v="1"/>
    <x v="1"/>
    <x v="1"/>
    <n v="96.37"/>
    <n v="7"/>
    <n v="108.58007900000001"/>
    <n v="760.06055300000003"/>
    <n v="85.470552999999995"/>
    <n v="0.12669999999999998"/>
    <x v="51"/>
    <x v="1"/>
    <n v="6"/>
    <x v="4"/>
  </r>
  <r>
    <s v="374-38-5555"/>
    <x v="2"/>
    <x v="1"/>
    <x v="0"/>
    <x v="5"/>
    <n v="63.71"/>
    <n v="5"/>
    <n v="71.246893"/>
    <n v="356.234465"/>
    <n v="37.684464999999989"/>
    <n v="0.11829999999999996"/>
    <x v="13"/>
    <x v="0"/>
    <n v="8.5"/>
    <x v="0"/>
  </r>
  <r>
    <s v="764-44-8999"/>
    <x v="2"/>
    <x v="1"/>
    <x v="0"/>
    <x v="0"/>
    <n v="14.76"/>
    <n v="2"/>
    <n v="16.216812000000001"/>
    <n v="32.433624000000002"/>
    <n v="2.9136240000000022"/>
    <n v="9.8700000000000079E-2"/>
    <x v="67"/>
    <x v="0"/>
    <n v="4.3"/>
    <x v="0"/>
  </r>
  <r>
    <s v="552-44-5977"/>
    <x v="2"/>
    <x v="0"/>
    <x v="1"/>
    <x v="0"/>
    <n v="62"/>
    <n v="8"/>
    <n v="68.119399999999999"/>
    <n v="544.95519999999999"/>
    <n v="48.955199999999991"/>
    <n v="9.8699999999999982E-2"/>
    <x v="75"/>
    <x v="2"/>
    <n v="6.2"/>
    <x v="0"/>
  </r>
  <r>
    <s v="267-62-7380"/>
    <x v="1"/>
    <x v="0"/>
    <x v="1"/>
    <x v="1"/>
    <n v="82.34"/>
    <n v="10"/>
    <n v="92.772478000000007"/>
    <n v="927.72478000000001"/>
    <n v="104.32477999999992"/>
    <n v="0.1266999999999999"/>
    <x v="14"/>
    <x v="0"/>
    <n v="4.3"/>
    <x v="4"/>
  </r>
  <r>
    <s v="430-53-4718"/>
    <x v="2"/>
    <x v="0"/>
    <x v="1"/>
    <x v="0"/>
    <n v="75.37"/>
    <n v="8"/>
    <n v="82.809019000000006"/>
    <n v="662.47215200000005"/>
    <n v="59.512152000000015"/>
    <n v="9.8700000000000024E-2"/>
    <x v="26"/>
    <x v="2"/>
    <n v="8.4"/>
    <x v="0"/>
  </r>
  <r>
    <s v="886-18-2897"/>
    <x v="0"/>
    <x v="1"/>
    <x v="0"/>
    <x v="4"/>
    <n v="56.56"/>
    <n v="5"/>
    <n v="59.246600000000001"/>
    <n v="296.233"/>
    <n v="13.432999999999993"/>
    <n v="4.7499999999999973E-2"/>
    <x v="23"/>
    <x v="2"/>
    <n v="4.5"/>
    <x v="0"/>
  </r>
  <r>
    <s v="602-16-6955"/>
    <x v="2"/>
    <x v="1"/>
    <x v="0"/>
    <x v="3"/>
    <n v="76.599999999999994"/>
    <n v="10"/>
    <n v="90.686739999999986"/>
    <n v="906.86739999999986"/>
    <n v="140.86739999999986"/>
    <n v="0.18389999999999981"/>
    <x v="46"/>
    <x v="0"/>
    <n v="6"/>
    <x v="3"/>
  </r>
  <r>
    <s v="745-74-0715"/>
    <x v="0"/>
    <x v="1"/>
    <x v="1"/>
    <x v="1"/>
    <n v="58.03"/>
    <n v="2"/>
    <n v="65.382401000000002"/>
    <n v="130.764802"/>
    <n v="14.704802000000001"/>
    <n v="0.12670000000000001"/>
    <x v="24"/>
    <x v="0"/>
    <n v="8.8000000000000007"/>
    <x v="0"/>
  </r>
  <r>
    <s v="690-01-6631"/>
    <x v="2"/>
    <x v="1"/>
    <x v="1"/>
    <x v="5"/>
    <n v="17.489999999999998"/>
    <n v="10"/>
    <n v="19.559066999999999"/>
    <n v="195.59066999999999"/>
    <n v="20.690670000000011"/>
    <n v="0.11830000000000009"/>
    <x v="70"/>
    <x v="0"/>
    <n v="6.6"/>
    <x v="3"/>
  </r>
  <r>
    <s v="652-49-6720"/>
    <x v="1"/>
    <x v="0"/>
    <x v="0"/>
    <x v="1"/>
    <n v="60.95"/>
    <n v="1"/>
    <n v="68.672364999999999"/>
    <n v="68.672364999999999"/>
    <n v="7.7223649999999964"/>
    <n v="0.12669999999999992"/>
    <x v="67"/>
    <x v="0"/>
    <n v="5.9"/>
    <x v="1"/>
  </r>
  <r>
    <s v="233-67-5758"/>
    <x v="1"/>
    <x v="1"/>
    <x v="1"/>
    <x v="0"/>
    <n v="40.35"/>
    <n v="1"/>
    <n v="44.332545000000003"/>
    <n v="44.332545000000003"/>
    <n v="3.9825450000000018"/>
    <n v="9.8700000000000038E-2"/>
    <x v="71"/>
    <x v="0"/>
    <n v="6.2"/>
    <x v="4"/>
  </r>
  <r>
    <s v="303-96-2227"/>
    <x v="2"/>
    <x v="1"/>
    <x v="0"/>
    <x v="2"/>
    <n v="97.38"/>
    <n v="10"/>
    <n v="118.26800999999999"/>
    <n v="1182.6800999999998"/>
    <n v="208.88009999999986"/>
    <n v="0.21449999999999986"/>
    <x v="22"/>
    <x v="0"/>
    <n v="4.4000000000000004"/>
    <x v="3"/>
  </r>
  <r>
    <s v="727-02-1313"/>
    <x v="0"/>
    <x v="0"/>
    <x v="1"/>
    <x v="4"/>
    <n v="31.84"/>
    <n v="1"/>
    <n v="33.352400000000003"/>
    <n v="33.352400000000003"/>
    <n v="1.5124000000000031"/>
    <n v="4.7500000000000098E-2"/>
    <x v="57"/>
    <x v="1"/>
    <n v="7.7"/>
    <x v="0"/>
  </r>
  <r>
    <s v="347-56-2442"/>
    <x v="0"/>
    <x v="1"/>
    <x v="1"/>
    <x v="2"/>
    <n v="65.819999999999993"/>
    <n v="1"/>
    <n v="79.938389999999998"/>
    <n v="79.938389999999998"/>
    <n v="14.118390000000005"/>
    <n v="0.21450000000000011"/>
    <x v="70"/>
    <x v="1"/>
    <n v="4.0999999999999996"/>
    <x v="2"/>
  </r>
  <r>
    <s v="849-09-3807"/>
    <x v="0"/>
    <x v="0"/>
    <x v="0"/>
    <x v="5"/>
    <n v="88.34"/>
    <n v="7"/>
    <n v="98.790621999999999"/>
    <n v="691.53435400000001"/>
    <n v="73.154354000000012"/>
    <n v="0.11830000000000002"/>
    <x v="67"/>
    <x v="1"/>
    <n v="6.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B0E62E-6B83-4A17-8245-7E0235DAB96B}"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3:D91" firstHeaderRow="1" firstDataRow="2" firstDataCol="1"/>
  <pivotFields count="16">
    <pivotField showAll="0"/>
    <pivotField showAll="0">
      <items count="4">
        <item x="0"/>
        <item x="2"/>
        <item x="1"/>
        <item t="default"/>
      </items>
    </pivotField>
    <pivotField axis="axisCol"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44" showAll="0"/>
    <pivotField numFmtId="1" showAll="0"/>
    <pivotField numFmtId="44" showAll="0"/>
    <pivotField numFmtId="44" showAll="0"/>
    <pivotField numFmtId="44" showAll="0"/>
    <pivotField numFmtId="10" showAll="0"/>
    <pivotField numFmtId="165" showAll="0"/>
    <pivotField showAll="0"/>
    <pivotField dataField="1" numFmtId="164" showAll="0"/>
    <pivotField showAll="0">
      <items count="6">
        <item x="1"/>
        <item x="2"/>
        <item x="3"/>
        <item x="4"/>
        <item x="0"/>
        <item t="default"/>
      </items>
    </pivotField>
    <pivotField showAll="0" defaultSubtotal="0">
      <items count="14">
        <item x="0"/>
        <item x="1"/>
        <item x="2"/>
        <item x="3"/>
        <item x="4"/>
        <item x="5"/>
        <item x="6"/>
        <item x="7"/>
        <item x="8"/>
        <item x="9"/>
        <item x="10"/>
        <item x="11"/>
        <item x="12"/>
        <item x="13"/>
      </items>
    </pivotField>
  </pivotFields>
  <rowFields count="1">
    <field x="4"/>
  </rowFields>
  <rowItems count="7">
    <i>
      <x/>
    </i>
    <i>
      <x v="1"/>
    </i>
    <i>
      <x v="2"/>
    </i>
    <i>
      <x v="3"/>
    </i>
    <i>
      <x v="4"/>
    </i>
    <i>
      <x v="5"/>
    </i>
    <i t="grand">
      <x/>
    </i>
  </rowItems>
  <colFields count="1">
    <field x="2"/>
  </colFields>
  <colItems count="3">
    <i>
      <x/>
    </i>
    <i>
      <x v="1"/>
    </i>
    <i t="grand">
      <x/>
    </i>
  </colItems>
  <dataFields count="1">
    <dataField name="Sum of Rating" fld="13" baseField="0" baseItem="0"/>
  </dataFields>
  <chartFormats count="14">
    <chartFormat chart="1" format="16" series="1">
      <pivotArea type="data" outline="0" fieldPosition="0">
        <references count="1">
          <reference field="2" count="1" selected="0">
            <x v="1"/>
          </reference>
        </references>
      </pivotArea>
    </chartFormat>
    <chartFormat chart="1" format="17" series="1">
      <pivotArea type="data" outline="0" fieldPosition="0">
        <references count="1">
          <reference field="2" count="1" selected="0">
            <x v="0"/>
          </reference>
        </references>
      </pivotArea>
    </chartFormat>
    <chartFormat chart="1" format="18" series="1">
      <pivotArea type="data" outline="0" fieldPosition="0">
        <references count="2">
          <reference field="4294967294" count="1" selected="0">
            <x v="0"/>
          </reference>
          <reference field="2" count="1" selected="0">
            <x v="0"/>
          </reference>
        </references>
      </pivotArea>
    </chartFormat>
    <chartFormat chart="1" format="19" series="1">
      <pivotArea type="data" outline="0" fieldPosition="0">
        <references count="2">
          <reference field="4294967294" count="1" selected="0">
            <x v="0"/>
          </reference>
          <reference field="2" count="1" selected="0">
            <x v="1"/>
          </reference>
        </references>
      </pivotArea>
    </chartFormat>
    <chartFormat chart="1" format="20" series="1">
      <pivotArea type="data" outline="0" fieldPosition="0">
        <references count="1">
          <reference field="4294967294" count="1" selected="0">
            <x v="0"/>
          </reference>
        </references>
      </pivotArea>
    </chartFormat>
    <chartFormat chart="1" format="21" series="1">
      <pivotArea type="data" outline="0" fieldPosition="0">
        <references count="2">
          <reference field="4294967294" count="1" selected="0">
            <x v="0"/>
          </reference>
          <reference field="4" count="1" selected="0">
            <x v="1"/>
          </reference>
        </references>
      </pivotArea>
    </chartFormat>
    <chartFormat chart="1" format="22" series="1">
      <pivotArea type="data" outline="0" fieldPosition="0">
        <references count="2">
          <reference field="4294967294" count="1" selected="0">
            <x v="0"/>
          </reference>
          <reference field="4" count="1" selected="0">
            <x v="2"/>
          </reference>
        </references>
      </pivotArea>
    </chartFormat>
    <chartFormat chart="1" format="23" series="1">
      <pivotArea type="data" outline="0" fieldPosition="0">
        <references count="2">
          <reference field="4294967294" count="1" selected="0">
            <x v="0"/>
          </reference>
          <reference field="4" count="1" selected="0">
            <x v="3"/>
          </reference>
        </references>
      </pivotArea>
    </chartFormat>
    <chartFormat chart="1" format="24" series="1">
      <pivotArea type="data" outline="0" fieldPosition="0">
        <references count="2">
          <reference field="4294967294" count="1" selected="0">
            <x v="0"/>
          </reference>
          <reference field="4" count="1" selected="0">
            <x v="4"/>
          </reference>
        </references>
      </pivotArea>
    </chartFormat>
    <chartFormat chart="1" format="25" series="1">
      <pivotArea type="data" outline="0" fieldPosition="0">
        <references count="2">
          <reference field="4294967294" count="1" selected="0">
            <x v="0"/>
          </reference>
          <reference field="4" count="1" selected="0">
            <x v="5"/>
          </reference>
        </references>
      </pivotArea>
    </chartFormat>
    <chartFormat chart="4" format="28" series="1">
      <pivotArea type="data" outline="0" fieldPosition="0">
        <references count="2">
          <reference field="4294967294" count="1" selected="0">
            <x v="0"/>
          </reference>
          <reference field="2" count="1" selected="0">
            <x v="0"/>
          </reference>
        </references>
      </pivotArea>
    </chartFormat>
    <chartFormat chart="4" format="29" series="1">
      <pivotArea type="data" outline="0" fieldPosition="0">
        <references count="2">
          <reference field="4294967294" count="1" selected="0">
            <x v="0"/>
          </reference>
          <reference field="2" count="1" selected="0">
            <x v="1"/>
          </reference>
        </references>
      </pivotArea>
    </chartFormat>
    <chartFormat chart="5" format="32" series="1">
      <pivotArea type="data" outline="0" fieldPosition="0">
        <references count="2">
          <reference field="4294967294" count="1" selected="0">
            <x v="0"/>
          </reference>
          <reference field="2" count="1" selected="0">
            <x v="0"/>
          </reference>
        </references>
      </pivotArea>
    </chartFormat>
    <chartFormat chart="5" format="3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3C7CDE-BC21-4D0C-A7CB-A017B8E794C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6">
    <pivotField showAll="0"/>
    <pivotField showAll="0">
      <items count="4">
        <item x="0"/>
        <item x="2"/>
        <item x="1"/>
        <item t="default"/>
      </items>
    </pivotField>
    <pivotField axis="axisRow" showAll="0">
      <items count="3">
        <item x="0"/>
        <item x="1"/>
        <item t="default"/>
      </items>
    </pivotField>
    <pivotField axis="axisCol" showAll="0">
      <items count="3">
        <item x="0"/>
        <item x="1"/>
        <item t="default"/>
      </items>
    </pivotField>
    <pivotField showAll="0"/>
    <pivotField numFmtId="44" showAll="0"/>
    <pivotField numFmtId="1" showAll="0"/>
    <pivotField numFmtId="44" showAll="0"/>
    <pivotField dataField="1" numFmtId="44" showAll="0"/>
    <pivotField numFmtId="44" showAll="0"/>
    <pivotField numFmtId="10"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items count="6">
        <item x="1"/>
        <item x="2"/>
        <item x="3"/>
        <item x="4"/>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Fields count="1">
    <field x="3"/>
  </colFields>
  <colItems count="3">
    <i>
      <x/>
    </i>
    <i>
      <x v="1"/>
    </i>
    <i t="grand">
      <x/>
    </i>
  </colItems>
  <dataFields count="1">
    <dataField name="Sum of Total Selling Price" fld="8" baseField="0" baseItem="0"/>
  </dataFields>
  <chartFormats count="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1" format="4"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216C1-32B9-487A-82CC-DCC330FC170D}"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7:D122" firstHeaderRow="1" firstDataRow="2" firstDataCol="1"/>
  <pivotFields count="16">
    <pivotField showAll="0"/>
    <pivotField showAll="0">
      <items count="4">
        <item x="0"/>
        <item x="2"/>
        <item x="1"/>
        <item t="default"/>
      </items>
    </pivotField>
    <pivotField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numFmtId="44" showAll="0"/>
    <pivotField numFmtId="1" showAll="0"/>
    <pivotField numFmtId="44" showAll="0"/>
    <pivotField dataField="1" numFmtId="44" showAll="0"/>
    <pivotField numFmtId="44" showAll="0"/>
    <pivotField numFmtId="10" showAll="0"/>
    <pivotField numFmtId="165" showAll="0"/>
    <pivotField axis="axisRow" showAll="0">
      <items count="4">
        <item x="1"/>
        <item x="2"/>
        <item x="0"/>
        <item t="default"/>
      </items>
    </pivotField>
    <pivotField numFmtId="164" showAll="0"/>
    <pivotField showAll="0">
      <items count="6">
        <item x="1"/>
        <item x="2"/>
        <item x="3"/>
        <item x="4"/>
        <item x="0"/>
        <item t="default"/>
      </items>
    </pivotField>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Fields count="1">
    <field x="3"/>
  </colFields>
  <colItems count="3">
    <i>
      <x/>
    </i>
    <i>
      <x v="1"/>
    </i>
    <i t="grand">
      <x/>
    </i>
  </colItems>
  <dataFields count="1">
    <dataField name="Sum of Total Selling Price" fld="8" baseField="0" baseItem="0"/>
  </dataFields>
  <chartFormats count="13">
    <chartFormat chart="0" format="10" series="1">
      <pivotArea type="data" outline="0" fieldPosition="0">
        <references count="2">
          <reference field="4294967294" count="1" selected="0">
            <x v="0"/>
          </reference>
          <reference field="12" count="1" selected="0">
            <x v="0"/>
          </reference>
        </references>
      </pivotArea>
    </chartFormat>
    <chartFormat chart="0" format="11" series="1">
      <pivotArea type="data" outline="0" fieldPosition="0">
        <references count="2">
          <reference field="4294967294" count="1" selected="0">
            <x v="0"/>
          </reference>
          <reference field="12" count="1" selected="0">
            <x v="1"/>
          </reference>
        </references>
      </pivotArea>
    </chartFormat>
    <chartFormat chart="0" format="12" series="1">
      <pivotArea type="data" outline="0" fieldPosition="0">
        <references count="2">
          <reference field="4294967294" count="1" selected="0">
            <x v="0"/>
          </reference>
          <reference field="12" count="1" selected="0">
            <x v="2"/>
          </reference>
        </references>
      </pivotArea>
    </chartFormat>
    <chartFormat chart="0" format="16" series="1">
      <pivotArea type="data" outline="0" fieldPosition="0">
        <references count="1">
          <reference field="4294967294" count="1" selected="0">
            <x v="0"/>
          </reference>
        </references>
      </pivotArea>
    </chartFormat>
    <chartFormat chart="0" format="19" series="1">
      <pivotArea type="data" outline="0" fieldPosition="0">
        <references count="3">
          <reference field="4294967294" count="1" selected="0">
            <x v="0"/>
          </reference>
          <reference field="3" count="1" selected="0">
            <x v="1"/>
          </reference>
          <reference field="12" count="1" selected="0">
            <x v="1"/>
          </reference>
        </references>
      </pivotArea>
    </chartFormat>
    <chartFormat chart="0" format="20" series="1">
      <pivotArea type="data" outline="0" fieldPosition="0">
        <references count="3">
          <reference field="4294967294" count="1" selected="0">
            <x v="0"/>
          </reference>
          <reference field="3" count="1" selected="0">
            <x v="0"/>
          </reference>
          <reference field="12" count="1" selected="0">
            <x v="2"/>
          </reference>
        </references>
      </pivotArea>
    </chartFormat>
    <chartFormat chart="0" format="21" series="1">
      <pivotArea type="data" outline="0" fieldPosition="0">
        <references count="3">
          <reference field="4294967294" count="1" selected="0">
            <x v="0"/>
          </reference>
          <reference field="3" count="1" selected="0">
            <x v="1"/>
          </reference>
          <reference field="12" count="1" selected="0">
            <x v="2"/>
          </reference>
        </references>
      </pivotArea>
    </chartFormat>
    <chartFormat chart="3" format="22" series="1">
      <pivotArea type="data" outline="0" fieldPosition="0">
        <references count="2">
          <reference field="4294967294" count="1" selected="0">
            <x v="0"/>
          </reference>
          <reference field="3" count="1" selected="0">
            <x v="0"/>
          </reference>
        </references>
      </pivotArea>
    </chartFormat>
    <chartFormat chart="3" format="23" series="1">
      <pivotArea type="data" outline="0" fieldPosition="0">
        <references count="2">
          <reference field="4294967294" count="1" selected="0">
            <x v="0"/>
          </reference>
          <reference field="3" count="1" selected="0">
            <x v="1"/>
          </reference>
        </references>
      </pivotArea>
    </chartFormat>
    <chartFormat chart="4" format="24" series="1">
      <pivotArea type="data" outline="0" fieldPosition="0">
        <references count="2">
          <reference field="4294967294" count="1" selected="0">
            <x v="0"/>
          </reference>
          <reference field="3" count="1" selected="0">
            <x v="0"/>
          </reference>
        </references>
      </pivotArea>
    </chartFormat>
    <chartFormat chart="4" format="25" series="1">
      <pivotArea type="data" outline="0" fieldPosition="0">
        <references count="2">
          <reference field="4294967294" count="1" selected="0">
            <x v="0"/>
          </reference>
          <reference field="3" count="1" selected="0">
            <x v="1"/>
          </reference>
        </references>
      </pivotArea>
    </chartFormat>
    <chartFormat chart="0" format="22" series="1">
      <pivotArea type="data" outline="0" fieldPosition="0">
        <references count="2">
          <reference field="4294967294" count="1" selected="0">
            <x v="0"/>
          </reference>
          <reference field="3" count="1" selected="0">
            <x v="0"/>
          </reference>
        </references>
      </pivotArea>
    </chartFormat>
    <chartFormat chart="0" format="2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FE2C5E-8011-4A15-913A-E616697F6357}"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1:G105" firstHeaderRow="1" firstDataRow="2" firstDataCol="1"/>
  <pivotFields count="16">
    <pivotField showAll="0"/>
    <pivotField showAll="0">
      <items count="4">
        <item x="0"/>
        <item x="2"/>
        <item x="1"/>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44" showAll="0"/>
    <pivotField numFmtId="1" showAll="0"/>
    <pivotField numFmtId="44" showAll="0"/>
    <pivotField numFmtId="44" showAll="0"/>
    <pivotField numFmtId="44" showAll="0"/>
    <pivotField dataField="1" numFmtId="10" showAll="0"/>
    <pivotField numFmtId="165" showAll="0"/>
    <pivotField showAll="0"/>
    <pivotField numFmtId="164" showAll="0"/>
    <pivotField axis="axisCol" showAll="0">
      <items count="6">
        <item x="1"/>
        <item x="2"/>
        <item x="3"/>
        <item x="4"/>
        <item x="0"/>
        <item t="default"/>
      </items>
    </pivotField>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Fields count="1">
    <field x="14"/>
  </colFields>
  <colItems count="6">
    <i>
      <x/>
    </i>
    <i>
      <x v="1"/>
    </i>
    <i>
      <x v="2"/>
    </i>
    <i>
      <x v="3"/>
    </i>
    <i>
      <x v="4"/>
    </i>
    <i t="grand">
      <x/>
    </i>
  </colItems>
  <dataFields count="1">
    <dataField name="Sum of Gross Profit %" fld="10" baseField="0" baseItem="0"/>
  </dataFields>
  <chartFormats count="3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2" format="20" series="1">
      <pivotArea type="data" outline="0" fieldPosition="0">
        <references count="2">
          <reference field="4294967294" count="1" selected="0">
            <x v="0"/>
          </reference>
          <reference field="14" count="1" selected="0">
            <x v="0"/>
          </reference>
        </references>
      </pivotArea>
    </chartFormat>
    <chartFormat chart="2" format="21">
      <pivotArea type="data" outline="0" fieldPosition="0">
        <references count="3">
          <reference field="4294967294" count="1" selected="0">
            <x v="0"/>
          </reference>
          <reference field="3" count="1" selected="0">
            <x v="0"/>
          </reference>
          <reference field="14" count="1" selected="0">
            <x v="0"/>
          </reference>
        </references>
      </pivotArea>
    </chartFormat>
    <chartFormat chart="2" format="22">
      <pivotArea type="data" outline="0" fieldPosition="0">
        <references count="3">
          <reference field="4294967294" count="1" selected="0">
            <x v="0"/>
          </reference>
          <reference field="3" count="1" selected="0">
            <x v="1"/>
          </reference>
          <reference field="14" count="1" selected="0">
            <x v="0"/>
          </reference>
        </references>
      </pivotArea>
    </chartFormat>
    <chartFormat chart="2" format="23" series="1">
      <pivotArea type="data" outline="0" fieldPosition="0">
        <references count="2">
          <reference field="4294967294" count="1" selected="0">
            <x v="0"/>
          </reference>
          <reference field="14" count="1" selected="0">
            <x v="1"/>
          </reference>
        </references>
      </pivotArea>
    </chartFormat>
    <chartFormat chart="2" format="24">
      <pivotArea type="data" outline="0" fieldPosition="0">
        <references count="3">
          <reference field="4294967294" count="1" selected="0">
            <x v="0"/>
          </reference>
          <reference field="3" count="1" selected="0">
            <x v="0"/>
          </reference>
          <reference field="14" count="1" selected="0">
            <x v="1"/>
          </reference>
        </references>
      </pivotArea>
    </chartFormat>
    <chartFormat chart="2" format="25">
      <pivotArea type="data" outline="0" fieldPosition="0">
        <references count="3">
          <reference field="4294967294" count="1" selected="0">
            <x v="0"/>
          </reference>
          <reference field="3" count="1" selected="0">
            <x v="1"/>
          </reference>
          <reference field="14" count="1" selected="0">
            <x v="1"/>
          </reference>
        </references>
      </pivotArea>
    </chartFormat>
    <chartFormat chart="2" format="26" series="1">
      <pivotArea type="data" outline="0" fieldPosition="0">
        <references count="2">
          <reference field="4294967294" count="1" selected="0">
            <x v="0"/>
          </reference>
          <reference field="14" count="1" selected="0">
            <x v="2"/>
          </reference>
        </references>
      </pivotArea>
    </chartFormat>
    <chartFormat chart="2" format="27">
      <pivotArea type="data" outline="0" fieldPosition="0">
        <references count="3">
          <reference field="4294967294" count="1" selected="0">
            <x v="0"/>
          </reference>
          <reference field="3" count="1" selected="0">
            <x v="0"/>
          </reference>
          <reference field="14" count="1" selected="0">
            <x v="2"/>
          </reference>
        </references>
      </pivotArea>
    </chartFormat>
    <chartFormat chart="2" format="28">
      <pivotArea type="data" outline="0" fieldPosition="0">
        <references count="3">
          <reference field="4294967294" count="1" selected="0">
            <x v="0"/>
          </reference>
          <reference field="3" count="1" selected="0">
            <x v="1"/>
          </reference>
          <reference field="14" count="1" selected="0">
            <x v="2"/>
          </reference>
        </references>
      </pivotArea>
    </chartFormat>
    <chartFormat chart="2" format="29" series="1">
      <pivotArea type="data" outline="0" fieldPosition="0">
        <references count="2">
          <reference field="4294967294" count="1" selected="0">
            <x v="0"/>
          </reference>
          <reference field="14" count="1" selected="0">
            <x v="3"/>
          </reference>
        </references>
      </pivotArea>
    </chartFormat>
    <chartFormat chart="2" format="30">
      <pivotArea type="data" outline="0" fieldPosition="0">
        <references count="3">
          <reference field="4294967294" count="1" selected="0">
            <x v="0"/>
          </reference>
          <reference field="3" count="1" selected="0">
            <x v="0"/>
          </reference>
          <reference field="14" count="1" selected="0">
            <x v="3"/>
          </reference>
        </references>
      </pivotArea>
    </chartFormat>
    <chartFormat chart="2" format="31">
      <pivotArea type="data" outline="0" fieldPosition="0">
        <references count="3">
          <reference field="4294967294" count="1" selected="0">
            <x v="0"/>
          </reference>
          <reference field="3" count="1" selected="0">
            <x v="1"/>
          </reference>
          <reference field="14" count="1" selected="0">
            <x v="3"/>
          </reference>
        </references>
      </pivotArea>
    </chartFormat>
    <chartFormat chart="2" format="32" series="1">
      <pivotArea type="data" outline="0" fieldPosition="0">
        <references count="2">
          <reference field="4294967294" count="1" selected="0">
            <x v="0"/>
          </reference>
          <reference field="14" count="1" selected="0">
            <x v="4"/>
          </reference>
        </references>
      </pivotArea>
    </chartFormat>
    <chartFormat chart="2" format="33">
      <pivotArea type="data" outline="0" fieldPosition="0">
        <references count="3">
          <reference field="4294967294" count="1" selected="0">
            <x v="0"/>
          </reference>
          <reference field="3" count="1" selected="0">
            <x v="0"/>
          </reference>
          <reference field="14" count="1" selected="0">
            <x v="4"/>
          </reference>
        </references>
      </pivotArea>
    </chartFormat>
    <chartFormat chart="2" format="34">
      <pivotArea type="data" outline="0" fieldPosition="0">
        <references count="3">
          <reference field="4294967294" count="1" selected="0">
            <x v="0"/>
          </reference>
          <reference field="3" count="1" selected="0">
            <x v="1"/>
          </reference>
          <reference field="14" count="1" selected="0">
            <x v="4"/>
          </reference>
        </references>
      </pivotArea>
    </chartFormat>
    <chartFormat chart="0" format="5">
      <pivotArea type="data" outline="0" fieldPosition="0">
        <references count="3">
          <reference field="4294967294" count="1" selected="0">
            <x v="0"/>
          </reference>
          <reference field="3" count="1" selected="0">
            <x v="0"/>
          </reference>
          <reference field="14" count="1" selected="0">
            <x v="0"/>
          </reference>
        </references>
      </pivotArea>
    </chartFormat>
    <chartFormat chart="0" format="6">
      <pivotArea type="data" outline="0" fieldPosition="0">
        <references count="3">
          <reference field="4294967294" count="1" selected="0">
            <x v="0"/>
          </reference>
          <reference field="3" count="1" selected="0">
            <x v="1"/>
          </reference>
          <reference field="14" count="1" selected="0">
            <x v="0"/>
          </reference>
        </references>
      </pivotArea>
    </chartFormat>
    <chartFormat chart="0" format="7">
      <pivotArea type="data" outline="0" fieldPosition="0">
        <references count="3">
          <reference field="4294967294" count="1" selected="0">
            <x v="0"/>
          </reference>
          <reference field="3" count="1" selected="0">
            <x v="0"/>
          </reference>
          <reference field="14" count="1" selected="0">
            <x v="1"/>
          </reference>
        </references>
      </pivotArea>
    </chartFormat>
    <chartFormat chart="0" format="8">
      <pivotArea type="data" outline="0" fieldPosition="0">
        <references count="3">
          <reference field="4294967294" count="1" selected="0">
            <x v="0"/>
          </reference>
          <reference field="3" count="1" selected="0">
            <x v="1"/>
          </reference>
          <reference field="14" count="1" selected="0">
            <x v="1"/>
          </reference>
        </references>
      </pivotArea>
    </chartFormat>
    <chartFormat chart="0" format="9">
      <pivotArea type="data" outline="0" fieldPosition="0">
        <references count="3">
          <reference field="4294967294" count="1" selected="0">
            <x v="0"/>
          </reference>
          <reference field="3" count="1" selected="0">
            <x v="0"/>
          </reference>
          <reference field="14" count="1" selected="0">
            <x v="2"/>
          </reference>
        </references>
      </pivotArea>
    </chartFormat>
    <chartFormat chart="0" format="10">
      <pivotArea type="data" outline="0" fieldPosition="0">
        <references count="3">
          <reference field="4294967294" count="1" selected="0">
            <x v="0"/>
          </reference>
          <reference field="3" count="1" selected="0">
            <x v="1"/>
          </reference>
          <reference field="14" count="1" selected="0">
            <x v="2"/>
          </reference>
        </references>
      </pivotArea>
    </chartFormat>
    <chartFormat chart="0" format="11">
      <pivotArea type="data" outline="0" fieldPosition="0">
        <references count="3">
          <reference field="4294967294" count="1" selected="0">
            <x v="0"/>
          </reference>
          <reference field="3" count="1" selected="0">
            <x v="0"/>
          </reference>
          <reference field="14" count="1" selected="0">
            <x v="3"/>
          </reference>
        </references>
      </pivotArea>
    </chartFormat>
    <chartFormat chart="0" format="12">
      <pivotArea type="data" outline="0" fieldPosition="0">
        <references count="3">
          <reference field="4294967294" count="1" selected="0">
            <x v="0"/>
          </reference>
          <reference field="3" count="1" selected="0">
            <x v="1"/>
          </reference>
          <reference field="14" count="1" selected="0">
            <x v="3"/>
          </reference>
        </references>
      </pivotArea>
    </chartFormat>
    <chartFormat chart="0" format="13">
      <pivotArea type="data" outline="0" fieldPosition="0">
        <references count="3">
          <reference field="4294967294" count="1" selected="0">
            <x v="0"/>
          </reference>
          <reference field="3" count="1" selected="0">
            <x v="0"/>
          </reference>
          <reference field="14" count="1" selected="0">
            <x v="4"/>
          </reference>
        </references>
      </pivotArea>
    </chartFormat>
    <chartFormat chart="0" format="14">
      <pivotArea type="data" outline="0" fieldPosition="0">
        <references count="3">
          <reference field="4294967294" count="1" selected="0">
            <x v="0"/>
          </reference>
          <reference field="3" count="1" selected="0">
            <x v="1"/>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737C49-EB13-43F1-A519-FBD7338AE2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11" firstHeaderRow="1" firstDataRow="2" firstDataCol="1"/>
  <pivotFields count="15">
    <pivotField showAll="0"/>
    <pivotField axis="axisCol" showAll="0">
      <items count="5">
        <item x="0"/>
        <item x="2"/>
        <item x="1"/>
        <item x="3"/>
        <item t="default"/>
      </items>
    </pivotField>
    <pivotField showAll="0"/>
    <pivotField showAll="0"/>
    <pivotField axis="axisRow" showAll="0">
      <items count="8">
        <item x="1"/>
        <item x="5"/>
        <item x="4"/>
        <item x="0"/>
        <item x="2"/>
        <item x="3"/>
        <item h="1" x="6"/>
        <item t="default"/>
      </items>
    </pivotField>
    <pivotField showAll="0"/>
    <pivotField showAll="0"/>
    <pivotField showAll="0"/>
    <pivotField showAll="0"/>
    <pivotField showAll="0"/>
    <pivotField dataField="1" showAll="0">
      <items count="149">
        <item x="127"/>
        <item x="133"/>
        <item x="143"/>
        <item x="61"/>
        <item x="91"/>
        <item x="118"/>
        <item x="58"/>
        <item x="126"/>
        <item x="120"/>
        <item x="83"/>
        <item x="128"/>
        <item x="43"/>
        <item x="9"/>
        <item x="44"/>
        <item x="86"/>
        <item x="30"/>
        <item x="35"/>
        <item x="13"/>
        <item x="33"/>
        <item x="132"/>
        <item x="130"/>
        <item x="49"/>
        <item x="56"/>
        <item x="25"/>
        <item x="85"/>
        <item x="124"/>
        <item x="68"/>
        <item x="94"/>
        <item x="48"/>
        <item x="141"/>
        <item x="88"/>
        <item x="52"/>
        <item x="116"/>
        <item x="102"/>
        <item x="110"/>
        <item x="113"/>
        <item x="17"/>
        <item x="34"/>
        <item x="114"/>
        <item x="84"/>
        <item x="36"/>
        <item x="117"/>
        <item x="121"/>
        <item x="125"/>
        <item x="82"/>
        <item x="136"/>
        <item x="106"/>
        <item x="123"/>
        <item x="59"/>
        <item x="64"/>
        <item x="55"/>
        <item x="112"/>
        <item x="14"/>
        <item x="3"/>
        <item x="38"/>
        <item x="95"/>
        <item x="41"/>
        <item x="8"/>
        <item x="20"/>
        <item x="26"/>
        <item x="90"/>
        <item x="29"/>
        <item x="80"/>
        <item x="0"/>
        <item x="16"/>
        <item x="54"/>
        <item x="138"/>
        <item x="74"/>
        <item x="144"/>
        <item x="131"/>
        <item x="129"/>
        <item x="139"/>
        <item x="60"/>
        <item x="81"/>
        <item x="107"/>
        <item x="119"/>
        <item x="10"/>
        <item x="24"/>
        <item x="93"/>
        <item x="99"/>
        <item x="100"/>
        <item x="101"/>
        <item x="67"/>
        <item x="79"/>
        <item x="109"/>
        <item x="66"/>
        <item x="73"/>
        <item x="37"/>
        <item x="72"/>
        <item x="27"/>
        <item x="103"/>
        <item x="51"/>
        <item x="96"/>
        <item x="75"/>
        <item x="146"/>
        <item x="134"/>
        <item x="65"/>
        <item x="31"/>
        <item x="145"/>
        <item x="62"/>
        <item x="47"/>
        <item x="6"/>
        <item x="11"/>
        <item x="1"/>
        <item x="5"/>
        <item x="19"/>
        <item x="98"/>
        <item x="45"/>
        <item x="104"/>
        <item x="105"/>
        <item x="12"/>
        <item x="57"/>
        <item x="50"/>
        <item x="115"/>
        <item x="71"/>
        <item x="122"/>
        <item x="89"/>
        <item x="53"/>
        <item x="4"/>
        <item x="39"/>
        <item x="63"/>
        <item x="77"/>
        <item x="28"/>
        <item x="22"/>
        <item x="15"/>
        <item x="97"/>
        <item x="42"/>
        <item x="111"/>
        <item x="40"/>
        <item x="76"/>
        <item x="87"/>
        <item x="140"/>
        <item x="137"/>
        <item x="2"/>
        <item x="32"/>
        <item x="78"/>
        <item x="23"/>
        <item x="7"/>
        <item x="21"/>
        <item x="92"/>
        <item x="18"/>
        <item x="69"/>
        <item x="70"/>
        <item x="108"/>
        <item x="46"/>
        <item x="142"/>
        <item x="135"/>
        <item x="147"/>
        <item t="default"/>
      </items>
    </pivotField>
    <pivotField showAll="0"/>
    <pivotField showAll="0"/>
    <pivotField showAll="0"/>
    <pivotField showAll="0"/>
  </pivotFields>
  <rowFields count="1">
    <field x="4"/>
  </rowFields>
  <rowItems count="7">
    <i>
      <x/>
    </i>
    <i>
      <x v="1"/>
    </i>
    <i>
      <x v="2"/>
    </i>
    <i>
      <x v="3"/>
    </i>
    <i>
      <x v="4"/>
    </i>
    <i>
      <x v="5"/>
    </i>
    <i t="grand">
      <x/>
    </i>
  </rowItems>
  <colFields count="1">
    <field x="1"/>
  </colFields>
  <colItems count="4">
    <i>
      <x/>
    </i>
    <i>
      <x v="1"/>
    </i>
    <i>
      <x v="2"/>
    </i>
    <i t="grand">
      <x/>
    </i>
  </colItems>
  <dataFields count="1">
    <dataField name="Sum of Gross Profit %" fld="10" baseField="0" baseItem="0"/>
  </dataFields>
  <chartFormats count="8">
    <chartFormat chart="0" format="33" series="1">
      <pivotArea type="data" outline="0" fieldPosition="0">
        <references count="1">
          <reference field="4294967294" count="1" selected="0">
            <x v="0"/>
          </reference>
        </references>
      </pivotArea>
    </chartFormat>
    <chartFormat chart="0" format="34" series="1">
      <pivotArea type="data" outline="0" fieldPosition="0">
        <references count="2">
          <reference field="4294967294" count="1" selected="0">
            <x v="0"/>
          </reference>
          <reference field="1" count="1" selected="0">
            <x v="1"/>
          </reference>
        </references>
      </pivotArea>
    </chartFormat>
    <chartFormat chart="0" format="35" series="1">
      <pivotArea type="data" outline="0" fieldPosition="0">
        <references count="2">
          <reference field="4294967294" count="1" selected="0">
            <x v="0"/>
          </reference>
          <reference field="1" count="1" selected="0">
            <x v="2"/>
          </reference>
        </references>
      </pivotArea>
    </chartFormat>
    <chartFormat chart="0" format="36" series="1">
      <pivotArea type="data" outline="0" fieldPosition="0">
        <references count="2">
          <reference field="4294967294" count="1" selected="0">
            <x v="0"/>
          </reference>
          <reference field="1" count="1" selected="0">
            <x v="3"/>
          </reference>
        </references>
      </pivotArea>
    </chartFormat>
    <chartFormat chart="2" format="40" series="1">
      <pivotArea type="data" outline="0" fieldPosition="0">
        <references count="2">
          <reference field="4294967294" count="1" selected="0">
            <x v="0"/>
          </reference>
          <reference field="1" count="1" selected="0">
            <x v="0"/>
          </reference>
        </references>
      </pivotArea>
    </chartFormat>
    <chartFormat chart="2" format="41" series="1">
      <pivotArea type="data" outline="0" fieldPosition="0">
        <references count="2">
          <reference field="4294967294" count="1" selected="0">
            <x v="0"/>
          </reference>
          <reference field="1" count="1" selected="0">
            <x v="1"/>
          </reference>
        </references>
      </pivotArea>
    </chartFormat>
    <chartFormat chart="2" format="42" series="1">
      <pivotArea type="data" outline="0" fieldPosition="0">
        <references count="2">
          <reference field="4294967294" count="1" selected="0">
            <x v="0"/>
          </reference>
          <reference field="1" count="1" selected="0">
            <x v="2"/>
          </reference>
        </references>
      </pivotArea>
    </chartFormat>
    <chartFormat chart="0" format="3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2EAD3E-BECF-4C68-9B5F-7D005D1E867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8:E75" firstHeaderRow="1" firstDataRow="2" firstDataCol="1"/>
  <pivotFields count="16">
    <pivotField showAll="0"/>
    <pivotField showAll="0">
      <items count="4">
        <item x="0"/>
        <item x="2"/>
        <item x="1"/>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44" showAll="0"/>
    <pivotField numFmtId="1" showAll="0"/>
    <pivotField numFmtId="44" showAll="0"/>
    <pivotField dataField="1" numFmtId="44" showAll="0"/>
    <pivotField numFmtId="44" showAll="0"/>
    <pivotField numFmtId="10"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axis="axisRow" showAll="0">
      <items count="6">
        <item x="1"/>
        <item x="2"/>
        <item x="3"/>
        <item x="4"/>
        <item x="0"/>
        <item t="default"/>
      </items>
    </pivotField>
    <pivotField axis="axisCol" showAll="0">
      <items count="15">
        <item sd="0" x="0"/>
        <item sd="0" x="1"/>
        <item sd="0" x="2"/>
        <item sd="0" x="3"/>
        <item h="1" sd="0" x="4"/>
        <item h="1" sd="0" x="5"/>
        <item h="1" sd="0" x="6"/>
        <item h="1" sd="0" x="7"/>
        <item h="1" sd="0" x="8"/>
        <item h="1" sd="0" x="9"/>
        <item h="1" sd="0" x="10"/>
        <item h="1" sd="0" x="11"/>
        <item h="1" sd="0" x="12"/>
        <item h="1" sd="0" x="13"/>
        <item t="default"/>
      </items>
    </pivotField>
  </pivotFields>
  <rowFields count="1">
    <field x="14"/>
  </rowFields>
  <rowItems count="6">
    <i>
      <x/>
    </i>
    <i>
      <x v="1"/>
    </i>
    <i>
      <x v="2"/>
    </i>
    <i>
      <x v="3"/>
    </i>
    <i>
      <x v="4"/>
    </i>
    <i t="grand">
      <x/>
    </i>
  </rowItems>
  <colFields count="1">
    <field x="15"/>
  </colFields>
  <colItems count="4">
    <i>
      <x v="1"/>
    </i>
    <i>
      <x v="2"/>
    </i>
    <i>
      <x v="3"/>
    </i>
    <i t="grand">
      <x/>
    </i>
  </colItems>
  <dataFields count="1">
    <dataField name="Sum of Total Selling Price" fld="8" baseField="0" baseItem="0"/>
  </dataFields>
  <chartFormats count="6">
    <chartFormat chart="1" format="0" series="1">
      <pivotArea type="data" outline="0" fieldPosition="0">
        <references count="2">
          <reference field="4294967294" count="1" selected="0">
            <x v="0"/>
          </reference>
          <reference field="15" count="1" selected="0">
            <x v="1"/>
          </reference>
        </references>
      </pivotArea>
    </chartFormat>
    <chartFormat chart="1" format="1" series="1">
      <pivotArea type="data" outline="0" fieldPosition="0">
        <references count="2">
          <reference field="4294967294" count="1" selected="0">
            <x v="0"/>
          </reference>
          <reference field="15" count="1" selected="0">
            <x v="2"/>
          </reference>
        </references>
      </pivotArea>
    </chartFormat>
    <chartFormat chart="1" format="2" series="1">
      <pivotArea type="data" outline="0" fieldPosition="0">
        <references count="2">
          <reference field="4294967294" count="1" selected="0">
            <x v="0"/>
          </reference>
          <reference field="15" count="1" selected="0">
            <x v="3"/>
          </reference>
        </references>
      </pivotArea>
    </chartFormat>
    <chartFormat chart="3" format="6" series="1">
      <pivotArea type="data" outline="0" fieldPosition="0">
        <references count="2">
          <reference field="4294967294" count="1" selected="0">
            <x v="0"/>
          </reference>
          <reference field="15" count="1" selected="0">
            <x v="1"/>
          </reference>
        </references>
      </pivotArea>
    </chartFormat>
    <chartFormat chart="3" format="7" series="1">
      <pivotArea type="data" outline="0" fieldPosition="0">
        <references count="2">
          <reference field="4294967294" count="1" selected="0">
            <x v="0"/>
          </reference>
          <reference field="15" count="1" selected="0">
            <x v="2"/>
          </reference>
        </references>
      </pivotArea>
    </chartFormat>
    <chartFormat chart="3" format="8"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6C9CF6-A768-415C-8680-894DC60C663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30" firstHeaderRow="1" firstDataRow="2" firstDataCol="1"/>
  <pivotFields count="16">
    <pivotField showAll="0"/>
    <pivotField showAll="0">
      <items count="4">
        <item x="0"/>
        <item x="2"/>
        <item x="1"/>
        <item t="default"/>
      </items>
    </pivotField>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numFmtId="44" showAll="0"/>
    <pivotField numFmtId="1" showAll="0"/>
    <pivotField numFmtId="44" showAll="0"/>
    <pivotField dataField="1" numFmtId="44" showAll="0"/>
    <pivotField numFmtId="44" showAll="0"/>
    <pivotField numFmtId="10"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4" showAll="0"/>
    <pivotField showAll="0">
      <items count="6">
        <item x="1"/>
        <item x="2"/>
        <item x="3"/>
        <item x="4"/>
        <item x="0"/>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Fields count="1">
    <field x="3"/>
  </colFields>
  <colItems count="3">
    <i>
      <x/>
    </i>
    <i>
      <x v="1"/>
    </i>
    <i t="grand">
      <x/>
    </i>
  </colItems>
  <dataFields count="1">
    <dataField name="Sum of Total Selling Price" fld="8"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8DBCD4-7087-4F94-98AB-83B73808470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8" firstHeaderRow="1" firstDataRow="2" firstDataCol="1"/>
  <pivotFields count="16">
    <pivotField showAll="0"/>
    <pivotField showAll="0">
      <items count="4">
        <item x="0"/>
        <item x="2"/>
        <item x="1"/>
        <item t="default"/>
      </items>
    </pivotField>
    <pivotField axis="axisCol" showAll="0">
      <items count="3">
        <item x="0"/>
        <item x="1"/>
        <item t="default"/>
      </items>
    </pivotField>
    <pivotField showAll="0">
      <items count="3">
        <item x="0"/>
        <item x="1"/>
        <item t="default"/>
      </items>
    </pivotField>
    <pivotField showAll="0"/>
    <pivotField numFmtId="44" showAll="0"/>
    <pivotField numFmtId="1" showAll="0"/>
    <pivotField numFmtId="44" showAll="0"/>
    <pivotField numFmtId="44" showAll="0"/>
    <pivotField numFmtId="44" showAll="0"/>
    <pivotField numFmtId="10"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164" showAll="0"/>
    <pivotField axis="axisRow" showAll="0">
      <items count="6">
        <item x="1"/>
        <item x="2"/>
        <item x="3"/>
        <item x="4"/>
        <item x="0"/>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i>
    <i>
      <x v="1"/>
    </i>
    <i>
      <x v="2"/>
    </i>
    <i>
      <x v="3"/>
    </i>
    <i>
      <x v="4"/>
    </i>
    <i t="grand">
      <x/>
    </i>
  </rowItems>
  <colFields count="1">
    <field x="2"/>
  </colFields>
  <colItems count="3">
    <i>
      <x/>
    </i>
    <i>
      <x v="1"/>
    </i>
    <i t="grand">
      <x/>
    </i>
  </colItems>
  <dataFields count="1">
    <dataField name="Sum of Rating" fld="13"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 Type="http://schemas.openxmlformats.org/officeDocument/2006/relationships/hyperlink" Target="https://www.bing.com/images/search?form=xlimg&amp;q=brampton" TargetMode="External"/><Relationship Id="rId1" Type="http://schemas.openxmlformats.org/officeDocument/2006/relationships/hyperlink" Target="https://www.bing.com/th?id=AMMS_efbe8da8aa2796195732fccc7196529f&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Srd>
</file>

<file path=xl/richData/rdarray.xml><?xml version="1.0" encoding="utf-8"?>
<arrayData xmlns="http://schemas.microsoft.com/office/spreadsheetml/2017/richdata2" count="4">
  <a r="1">
    <v t="r">5</v>
  </a>
  <a r="1">
    <v t="s">Eastern Time Zone</v>
  </a>
  <a r="1">
    <v t="r">17</v>
  </a>
  <a r="1">
    <v t="r">33</v>
  </a>
</arrayData>
</file>

<file path=xl/richData/rdrichvalue.xml><?xml version="1.0" encoding="utf-8"?>
<rvData xmlns="http://schemas.microsoft.com/office/spreadsheetml/2017/richdata" count="46">
  <rv s="0">
    <v>536870912</v>
    <v>Toronto</v>
    <v>e9c1d78f-effd-4cbf-af56-ce709763b200</v>
    <v>en-CA</v>
    <v>Map</v>
  </rv>
  <rv s="0">
    <v>536870912</v>
    <v>Ontario</v>
    <v>070ad921-224a-9ed5-6fe1-8eab57b4b2e7</v>
    <v>en-CA</v>
    <v>Map</v>
  </rv>
  <rv s="1">
    <fb>630</fb>
    <v>12</v>
  </rv>
  <rv s="0">
    <v>536870912</v>
    <v>Canada</v>
    <v>370ed614-32e1-4326-a356-dc0a7dd56aaa</v>
    <v>en-CA</v>
    <v>Map</v>
  </rv>
  <rv s="1">
    <fb>43.651892699999998</fb>
    <v>13</v>
  </rv>
  <rv s="0">
    <v>805306368</v>
    <v>John Tory (Mayor)</v>
    <v>b1fb15a7-f555-1ff8-22fb-1f573bdb4d4d</v>
    <v>en-CA</v>
    <v>Generic</v>
  </rv>
  <rv s="2">
    <v>0</v>
  </rv>
  <rv s="3">
    <v>https://www.bing.com/search?q=toronto+canada&amp;form=skydnc</v>
    <v>Learn more on Bing</v>
  </rv>
  <rv s="1">
    <fb>-79.381713000000005</fb>
    <v>13</v>
  </rv>
  <rv s="1">
    <fb>2794356</fb>
    <v>12</v>
  </rv>
  <rv s="2">
    <v>1</v>
  </rv>
  <rv s="4">
    <v>#VALUE!</v>
    <v>en-CA</v>
    <v>e9c1d78f-effd-4cbf-af56-ce709763b200</v>
    <v>536870912</v>
    <v>1</v>
    <v>4</v>
    <v>5</v>
    <v>Toronto</v>
    <v>8</v>
    <v>9</v>
    <v>Map</v>
    <v>10</v>
    <v>11</v>
    <v>1</v>
    <v>2</v>
    <v>3</v>
    <v>Toronto is the capital city of the Canadian province of Ontario. With a recorded population of 2,794,356 in 2021, it is the most populous city in Canada and the fourth most populous city in North America. The city is the anchor of the Golden Horseshoe, an urban agglomeration of 9,765,188 people surrounding the western end of Lake Ontario, while the Greater Toronto Area proper had a 2021 population of 6,712,341. Toronto is an international centre of business, finance, arts, and culture, and is recognized as one of the most multicultural and cosmopolitan cities in the world.</v>
    <v>4</v>
    <v>6</v>
    <v>7</v>
    <v>8</v>
    <v>Toronto</v>
    <v>9</v>
    <v>10</v>
    <v>Toronto</v>
    <v>mdp/vdpid/5479462125204144130</v>
  </rv>
  <rv s="0">
    <v>536870912</v>
    <v>Brampton</v>
    <v>6abc6177-6c49-9535-cc39-8b5b72355a37</v>
    <v>en-CA</v>
    <v>Map</v>
  </rv>
  <rv s="0">
    <v>536870912</v>
    <v>Peel County, Ontario</v>
    <v>5c832872-e4a2-87a3-bd78-8bffdf3ddb28</v>
    <v>en-CA</v>
    <v>Map</v>
  </rv>
  <rv s="1">
    <fb>266.76877536500001</fb>
    <v>12</v>
  </rv>
  <rv s="5">
    <v>0</v>
    <v>10</v>
    <v>21</v>
    <v>0</v>
    <v>Image of Brampton</v>
  </rv>
  <rv s="1">
    <fb>43.683332999999998</fb>
    <v>13</v>
  </rv>
  <rv s="0">
    <v>805306368</v>
    <v>Patrick Brown (Mayor)</v>
    <v>7c259f37-36a0-4669-9ea6-8621e9104832</v>
    <v>en-CA</v>
    <v>Generic</v>
  </rv>
  <rv s="2">
    <v>2</v>
  </rv>
  <rv s="3">
    <v>https://www.bing.com/search?q=brampton&amp;form=skydnc</v>
    <v>Learn more on Bing</v>
  </rv>
  <rv s="1">
    <fb>-79.766666999999998</fb>
    <v>13</v>
  </rv>
  <rv s="1">
    <fb>656480</fb>
    <v>12</v>
  </rv>
  <rv s="6">
    <v>#VALUE!</v>
    <v>en-CA</v>
    <v>6abc6177-6c49-9535-cc39-8b5b72355a37</v>
    <v>536870912</v>
    <v>1</v>
    <v>18</v>
    <v>19</v>
    <v>Brampton</v>
    <v>8</v>
    <v>20</v>
    <v>Map</v>
    <v>10</v>
    <v>11</v>
    <v>1</v>
    <v>13</v>
    <v>14</v>
    <v>3</v>
    <v>Brampton is a city in the Canadian province of Ontario. Brampton is a city in the Greater Toronto Area and is a lower-tier municipality within Peel Region. The city has a population of 656,480 as of the 2021 Census, making it the ninth most populous municipality in Canada and the third most populous city in the Greater Golden Horseshoe urban area, behind Toronto and Mississauga.</v>
    <v>15</v>
    <v>16</v>
    <v>18</v>
    <v>19</v>
    <v>20</v>
    <v>Brampton</v>
    <v>21</v>
    <v>10</v>
    <v>Brampton</v>
    <v>mdp/vdpid/5479431338291363841</v>
  </rv>
  <rv s="0">
    <v>536870912</v>
    <v>Etobicoke</v>
    <v>b913464f-7a0d-644b-5410-0404c4b1884e</v>
    <v>en-CA</v>
    <v>Map</v>
  </rv>
  <rv s="1">
    <fb>123.93</fb>
    <v>12</v>
  </rv>
  <rv s="1">
    <fb>43.695820500000004</fb>
    <v>13</v>
  </rv>
  <rv s="3">
    <v>https://www.bing.com/search?q=etobicoke&amp;form=skydnc</v>
    <v>Learn more on Bing</v>
  </rv>
  <rv s="1">
    <fb>-79.552103799999998</fb>
    <v>13</v>
  </rv>
  <rv s="1">
    <fb>365143</fb>
    <v>12</v>
  </rv>
  <rv s="7">
    <v>#VALUE!</v>
    <v>en-CA</v>
    <v>b913464f-7a0d-644b-5410-0404c4b1884e</v>
    <v>536870912</v>
    <v>1</v>
    <v>25</v>
    <v>26</v>
    <v>Etobicoke</v>
    <v>8</v>
    <v>9</v>
    <v>Map</v>
    <v>10</v>
    <v>27</v>
    <v>1</v>
    <v>24</v>
    <v>3</v>
    <v>Etobicoke is an administrative district of, and one of six municipalities amalgamated into, the city of Toronto, Ontario, Canada. Comprising the city's west-end, Etobicoke was first settled by Europeans in the 1790s, and the municipality grew into city status in the 20th century. Several independent villages and towns developed and became part of Metropolitan Toronto in 1954. In 1998, its city status and government dissolved after it was amalgamated into present-day Toronto. Etobicoke is bordered on the south by Lake Ontario, on the east by the Humber River, on the west by Etobicoke Creek, the city of Mississauga, and the Toronto Pearson International Airport, and on the north by Steeles Avenue West.</v>
    <v>25</v>
    <v>26</v>
    <v>27</v>
    <v>Etobicoke</v>
    <v>28</v>
    <v>10</v>
    <v>Etobicoke</v>
    <v>mdp/vdpid/5479437322271326209</v>
  </rv>
  <rv s="0">
    <v>536870912</v>
    <v>Mississauga</v>
    <v>1045782d-3daf-b704-07e2-297ec8827acb</v>
    <v>en-CA</v>
    <v>Map</v>
  </rv>
  <rv s="1">
    <fb>292.39999999999998</fb>
    <v>12</v>
  </rv>
  <rv s="1">
    <fb>43.6</fb>
    <v>13</v>
  </rv>
  <rv s="0">
    <v>805306368</v>
    <v>Bonnie Crombie (Mayor)</v>
    <v>aa2554f2-78f5-4ea2-9c09-b3ff0b1587e1</v>
    <v>en-CA</v>
    <v>Generic</v>
  </rv>
  <rv s="2">
    <v>3</v>
  </rv>
  <rv s="3">
    <v>https://www.bing.com/search?q=mississauga&amp;form=skydnc</v>
    <v>Learn more on Bing</v>
  </rv>
  <rv s="1">
    <fb>-79.650000000000006</fb>
    <v>13</v>
  </rv>
  <rv s="1">
    <fb>717961</fb>
    <v>12</v>
  </rv>
  <rv s="8">
    <v>#VALUE!</v>
    <v>en-CA</v>
    <v>1045782d-3daf-b704-07e2-297ec8827acb</v>
    <v>536870912</v>
    <v>1</v>
    <v>32</v>
    <v>33</v>
    <v>Mississauga</v>
    <v>8</v>
    <v>9</v>
    <v>Map</v>
    <v>10</v>
    <v>11</v>
    <v>1</v>
    <v>13</v>
    <v>31</v>
    <v>3</v>
    <v>Mississauga is a city in the Canadian province of Ontario. It is situated on the shores of Lake Ontario in the Regional Municipality of Peel, bordering Toronto to the east. With a population of 717,961 as of 2021, Mississauga is the sixth-most populous municipality in Canada, third-most in Ontario, and second-most in the Greater Toronto Area after Toronto itself. However, for the first time in its history, the city's population declined according to the 2021 census, from a 2016 population of 721,599 to 717,961, a 0.5 percent decrease.</v>
    <v>32</v>
    <v>34</v>
    <v>35</v>
    <v>36</v>
    <v>Mississauga</v>
    <v>37</v>
    <v>10</v>
    <v>Mississauga</v>
    <v>mdp/vdpid/5479434607969435649</v>
  </rv>
  <rv s="0">
    <v>536870912</v>
    <v>Scarborough</v>
    <v>2280b96c-de6e-c16c-74df-69ea4ba99fa1</v>
    <v>en-CA</v>
    <v>Map</v>
  </rv>
  <rv s="1">
    <fb>187.7</fb>
    <v>12</v>
  </rv>
  <rv s="1">
    <fb>43.773699999999998</fb>
    <v>13</v>
  </rv>
  <rv s="3">
    <v>https://www.bing.com/search?q=scarborough+toronto+ontario&amp;form=skydnc</v>
    <v>Learn more on Bing</v>
  </rv>
  <rv s="1">
    <fb>-79.244600000000005</fb>
    <v>13</v>
  </rv>
  <rv s="1">
    <fb>629941</fb>
    <v>12</v>
  </rv>
  <rv s="7">
    <v>#VALUE!</v>
    <v>en-CA</v>
    <v>2280b96c-de6e-c16c-74df-69ea4ba99fa1</v>
    <v>536870912</v>
    <v>1</v>
    <v>40</v>
    <v>26</v>
    <v>Scarborough</v>
    <v>8</v>
    <v>9</v>
    <v>Map</v>
    <v>10</v>
    <v>11</v>
    <v>1</v>
    <v>40</v>
    <v>3</v>
    <v>Scarborough is a district of Toronto, Ontario, Canada, atop the Scarborough Bluffs in the eastern part of the city. Its borders are Victoria Park Avenue to the west, Steeles Avenue to the north, Rouge River and the city of Pickering to the east, and Lake Ontario to the south. It borders Old Toronto, East York and North York in the west and the city of Markham in the north. Scarborough was named after the English town of Scarborough, North Yorkshire.</v>
    <v>41</v>
    <v>42</v>
    <v>43</v>
    <v>Scarborough</v>
    <v>44</v>
    <v>10</v>
    <v>Scarborough</v>
    <v>mdp/vdpid/5479462615786717185</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4">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spbArrays>
  <spbData count="41">
    <spb s="0">
      <v xml:space="preserve">Wikipedia	</v>
      <v xml:space="preserve">CC-BY-SA	</v>
      <v xml:space="preserve">http://en.wikipedia.org/wiki/Toronto	</v>
      <v xml:space="preserve">http://creativecommons.org/licenses/by-sa/3.0/	</v>
    </spb>
    <spb s="0">
      <v xml:space="preserve">Wikipedia	Sec	Walkscore	Weathertrends360	</v>
      <v xml:space="preserve">CC-BY-SA				</v>
      <v xml:space="preserve">http://en.wikipedia.org/wiki/Toronto	https://www.sec.gov/cgi-bin/browse-edgar?action=getcompany&amp;CIK=0001915565	https://www.walkscore.com/CA-ON/Toronto	https://www.weathertrends360.com/	</v>
      <v xml:space="preserve">http://creativecommons.org/licenses/by-sa/3.0/				</v>
    </spb>
    <spb s="0">
      <v xml:space="preserve">Wikipedia	Wikipedia	Sec	Walkscore	</v>
      <v xml:space="preserve">CC-BY-SA	CC-BY-SA			</v>
      <v xml:space="preserve">http://en.wikipedia.org/wiki/Toronto	https://en.wikipedia.org/wiki/Toronto	https://www.sec.gov/cgi-bin/browse-edgar?action=getcompany&amp;CIK=0001915565	https://www.walkscore.com/CA-ON/Toronto	</v>
      <v xml:space="preserve">http://creativecommons.org/licenses/by-sa/3.0/	http://creativecommons.org/licenses/by-sa/3.0/			</v>
    </spb>
    <spb s="0">
      <v xml:space="preserve">Wikipedia	Sec	Walkscore	</v>
      <v xml:space="preserve">CC-BY-SA			</v>
      <v xml:space="preserve">http://en.wikipedia.org/wiki/Toronto	https://www.sec.gov/cgi-bin/browse-edgar?action=getcompany&amp;CIK=0001915565	https://www.walkscore.com/CA-ON/Toronto	</v>
      <v xml:space="preserve">http://creativecommons.org/licenses/by-sa/3.0/			</v>
    </spb>
    <spb s="1">
      <v>0</v>
      <v>1</v>
      <v>0</v>
      <v>1</v>
      <v>0</v>
      <v>2</v>
      <v>3</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Wikipedia	</v>
      <v xml:space="preserve">CC-BY-SA	</v>
      <v xml:space="preserve">http://en.wikipedia.org/wiki/Brampton	</v>
      <v xml:space="preserve">http://creativecommons.org/licenses/by-sa/3.0/	</v>
    </spb>
    <spb s="0">
      <v xml:space="preserve">Wikipedia	Walkscore	</v>
      <v xml:space="preserve">CC-BY-SA		</v>
      <v xml:space="preserve">http://en.wikipedia.org/wiki/Brampton	https://www.walkscore.com/CA-ON/Brampton	</v>
      <v xml:space="preserve">http://creativecommons.org/licenses/by-sa/3.0/		</v>
    </spb>
    <spb s="0">
      <v xml:space="preserve">Wikipedia	Wikipedia	</v>
      <v xml:space="preserve">CC-BY-SA	CC-BY-SA	</v>
      <v xml:space="preserve">http://en.wikipedia.org/wiki/Brampton	http://it.wikipedia.org/wiki/Brampton_(Canada)	</v>
      <v xml:space="preserve">http://creativecommons.org/licenses/by-sa/3.0/	http://creativecommons.org/licenses/by-sa/3.0/	</v>
    </spb>
    <spb s="0">
      <v xml:space="preserve">Wikipedia	Wikipedia	Walkscore	</v>
      <v xml:space="preserve">CC-BY-SA	CC-BY-SA		</v>
      <v xml:space="preserve">http://en.wikipedia.org/wiki/Brampton	https://en.wikipedia.org/wiki/Brampton	https://www.walkscore.com/CA-ON/Brampton	</v>
      <v xml:space="preserve">http://creativecommons.org/licenses/by-sa/3.0/	http://creativecommons.org/licenses/by-sa/3.0/		</v>
    </spb>
    <spb s="10">
      <v>14</v>
      <v>15</v>
      <v>16</v>
      <v>16</v>
      <v>14</v>
      <v>15</v>
      <v>14</v>
      <v>17</v>
      <v>15</v>
      <v>14</v>
    </spb>
    <spb s="2">
      <v>1</v>
      <v>Name</v>
      <v>LearnMoreOnLink</v>
    </spb>
    <spb s="11">
      <v>1</v>
      <v>5</v>
      <v>2</v>
    </spb>
    <spb s="0">
      <v xml:space="preserve">Wikipedia	</v>
      <v xml:space="preserve">CC BY-SA 3.0	</v>
      <v xml:space="preserve">http://en.wikipedia.org/wiki/Brampton	</v>
      <v xml:space="preserve">https://creativecommons.org/licenses/by-sa/3.0	</v>
    </spb>
    <spb s="0">
      <v xml:space="preserve">Wikipedia	Wikipedia	</v>
      <v xml:space="preserve">CC-BY-SA	CC-BY-SA	</v>
      <v xml:space="preserve">http://en.wikipedia.org/wiki/Etobicoke	http://de.wikipedia.org/wiki/Etobicoke	</v>
      <v xml:space="preserve">http://creativecommons.org/licenses/by-sa/3.0/	http://creativecommons.org/licenses/by-sa/3.0/	</v>
    </spb>
    <spb s="0">
      <v xml:space="preserve">Wikipedia	</v>
      <v xml:space="preserve">CC-BY-SA	</v>
      <v xml:space="preserve">http://en.wikipedia.org/wiki/Etobicoke	</v>
      <v xml:space="preserve">http://creativecommons.org/licenses/by-sa/3.0/	</v>
    </spb>
    <spb s="0">
      <v xml:space="preserve">Wikipedia	Wikipedia	</v>
      <v xml:space="preserve">CC-BY-SA	CC-BY-SA	</v>
      <v xml:space="preserve">http://en.wikipedia.org/wiki/Etobicoke	https://en.wikipedia.org/wiki/Etobicoke	</v>
      <v xml:space="preserve">http://creativecommons.org/licenses/by-sa/3.0/	http://creativecommons.org/licenses/by-sa/3.0/	</v>
    </spb>
    <spb s="1">
      <v>22</v>
      <v>23</v>
      <v>23</v>
      <v>23</v>
      <v>23</v>
      <v>24</v>
      <v>23</v>
    </spb>
    <spb s="2">
      <v>2</v>
      <v>Name</v>
      <v>LearnMoreOnLink</v>
    </spb>
    <spb s="8">
      <v>square km</v>
      <v>2016</v>
    </spb>
    <spb s="0">
      <v xml:space="preserve">Wikipedia	</v>
      <v xml:space="preserve">CC-BY-SA	</v>
      <v xml:space="preserve">http://en.wikipedia.org/wiki/Mississauga	</v>
      <v xml:space="preserve">http://creativecommons.org/licenses/by-sa/3.0/	</v>
    </spb>
    <spb s="0">
      <v xml:space="preserve">Wikipedia	Sec	</v>
      <v xml:space="preserve">CC-BY-SA		</v>
      <v xml:space="preserve">http://en.wikipedia.org/wiki/Mississauga	https://www.sec.gov/cgi-bin/browse-edgar?action=getcompany&amp;CIK=0001828811	</v>
      <v xml:space="preserve">http://creativecommons.org/licenses/by-sa/3.0/		</v>
    </spb>
    <spb s="0">
      <v xml:space="preserve">Wikipedia	Wikipedia	</v>
      <v xml:space="preserve">CC-BY-SA	CC-BY-SA	</v>
      <v xml:space="preserve">http://en.wikipedia.org/wiki/Mississauga	http://it.wikipedia.org/wiki/Mississauga	</v>
      <v xml:space="preserve">http://creativecommons.org/licenses/by-sa/3.0/	http://creativecommons.org/licenses/by-sa/3.0/	</v>
    </spb>
    <spb s="0">
      <v xml:space="preserve">Wikipedia	Wikipedia	Sec	</v>
      <v xml:space="preserve">CC-BY-SA	CC-BY-SA		</v>
      <v xml:space="preserve">http://en.wikipedia.org/wiki/Mississauga	https://en.wikipedia.org/wiki/Mississauga	https://www.sec.gov/cgi-bin/browse-edgar?action=getcompany&amp;CIK=0001828811	</v>
      <v xml:space="preserve">http://creativecommons.org/licenses/by-sa/3.0/	http://creativecommons.org/licenses/by-sa/3.0/		</v>
    </spb>
    <spb s="10">
      <v>28</v>
      <v>29</v>
      <v>30</v>
      <v>30</v>
      <v>28</v>
      <v>29</v>
      <v>28</v>
      <v>31</v>
      <v>29</v>
      <v>28</v>
    </spb>
    <spb s="2">
      <v>3</v>
      <v>Name</v>
      <v>LearnMoreOnLink</v>
    </spb>
    <spb s="0">
      <v xml:space="preserve">Wikipedia	Wikipedia	Wikipedia	Wikipedia	</v>
      <v xml:space="preserve">CC-BY-SA	CC-BY-SA	CC-BY-SA	CC-BY-SA	</v>
      <v xml:space="preserve">http://en.wikipedia.org/wiki/Scarborough,_Toronto	http://fr.wikipedia.org/wiki/Scarborough_(Ontario)	http://ja.wikipedia.org/wiki/スカーバロー_(オンタリオ州)	http://de.wikipedia.org/wiki/Scarborough_(Ontario)	</v>
      <v xml:space="preserve">http://creativecommons.org/licenses/by-sa/3.0/	http://creativecommons.org/licenses/by-sa/3.0/	http://creativecommons.org/licenses/by-sa/3.0/	http://creativecommons.org/licenses/by-sa/3.0/	</v>
    </spb>
    <spb s="0">
      <v xml:space="preserve">Wikipedia	Wikipedia	Sec	</v>
      <v xml:space="preserve">CC-BY-SA	CC-BY-SA		</v>
      <v xml:space="preserve">http://en.wikipedia.org/wiki/Scarborough,_Toronto	http://ja.wikipedia.org/wiki/スカーバロー_(オンタリオ州)	https://www.sec.gov/cgi-bin/browse-edgar?action=getcompany&amp;CIK=0001626745	</v>
      <v xml:space="preserve">http://creativecommons.org/licenses/by-sa/3.0/	http://creativecommons.org/licenses/by-sa/3.0/		</v>
    </spb>
    <spb s="0">
      <v xml:space="preserve">Wikipedia	Wikipedia	</v>
      <v xml:space="preserve">CC-BY-SA	CC-BY-SA	</v>
      <v xml:space="preserve">http://en.wikipedia.org/wiki/Scarborough,_Toronto	http://ja.wikipedia.org/wiki/スカーバロー_(オンタリオ州)	</v>
      <v xml:space="preserve">http://creativecommons.org/licenses/by-sa/3.0/	http://creativecommons.org/licenses/by-sa/3.0/	</v>
    </spb>
    <spb s="0">
      <v xml:space="preserve">Wikipedia	</v>
      <v xml:space="preserve">CC-BY-SA	</v>
      <v xml:space="preserve">http://en.wikipedia.org/wiki/Scarborough,_Toronto	</v>
      <v xml:space="preserve">http://creativecommons.org/licenses/by-sa/3.0/	</v>
    </spb>
    <spb s="0">
      <v xml:space="preserve">Wikipedia	Wikipedia	Wikipedia	Sec	</v>
      <v xml:space="preserve">CC-BY-SA	CC-BY-SA	CC-BY-SA		</v>
      <v xml:space="preserve">http://en.wikipedia.org/wiki/Scarborough,_Toronto	http://ja.wikipedia.org/wiki/スカーバロー_(オンタリオ州)	https://en.wikipedia.org/wiki/Scarborough,_Toronto	https://www.sec.gov/cgi-bin/browse-edgar?action=getcompany&amp;CIK=0001626745	</v>
      <v xml:space="preserve">http://creativecommons.org/licenses/by-sa/3.0/	http://creativecommons.org/licenses/by-sa/3.0/	http://creativecommons.org/licenses/by-sa/3.0/		</v>
    </spb>
    <spb s="0">
      <v xml:space="preserve">Wikipedia	Wikipedia	Wikipedia	Sec	</v>
      <v xml:space="preserve">CC-BY-SA	CC-BY-SA	CC-BY-SA		</v>
      <v xml:space="preserve">http://en.wikipedia.org/wiki/Scarborough,_Toronto	http://ja.wikipedia.org/wiki/スカーバロー_(オンタリオ州)	http://en.wikipedia.org/wiki/Coat_of_arms_of_Scarborough,_Ontario	https://www.sec.gov/cgi-bin/browse-edgar?action=getcompany&amp;CIK=0001626745	</v>
      <v xml:space="preserve">http://creativecommons.org/licenses/by-sa/3.0/	http://creativecommons.org/licenses/by-sa/3.0/	http://creativecommons.org/licenses/by-sa/3.0/		</v>
    </spb>
    <spb s="12">
      <v>34</v>
      <v>35</v>
      <v>36</v>
      <v>36</v>
      <v>37</v>
      <v>35</v>
      <v>37</v>
      <v>38</v>
      <v>39</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Latitude" t="spb"/>
    <k n="Longitude" t="spb"/>
    <k n="Population" t="spb"/>
    <k n="UniqueName" t="spb"/>
    <k n="Description" t="spb"/>
    <k n="Country/region" t="spb"/>
    <k n="Admin Division 1 (State/province/other)" t="spb"/>
    <k n="Admin Division 2 (County/district/other)" t="spb"/>
  </s>
  <s>
    <k n="Name" t="i"/>
    <k n="Image" t="i"/>
    <k n="Description" t="i"/>
  </s>
  <s>
    <k n="Area" t="spb"/>
    <k n="Name" t="spb"/>
    <k n="Latitude" t="spb"/>
    <k n="Longitude" t="spb"/>
    <k n="Population"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RequiresInlineAttribution" t="b"/>
    <rPr n="NumberFormat" t="s"/>
    <rPr n="IsHeroField" t="b"/>
  </richProperties>
  <richStyles>
    <rSty>
      <rpv i="0">1</rpv>
    </rSty>
    <rSty>
      <rpv i="1">1</rpv>
    </rSty>
    <rSty dxfid="0">
      <rpv i="2">#,##0</rpv>
    </rSty>
    <rSty dxfid="1">
      <rpv i="2">0.0000</rpv>
    </rSty>
    <rSty>
      <rpv i="3">1</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C8CADE0C-2D28-4955-A497-2454AFC9C664}" sourceName="Customer type">
  <pivotTables>
    <pivotTable tabId="4" name="PivotTable20"/>
    <pivotTable tabId="4" name="PivotTable18"/>
    <pivotTable tabId="4" name="PivotTable19"/>
    <pivotTable tabId="4" name="PivotTable2"/>
    <pivotTable tabId="4" name="PivotTable4"/>
    <pivotTable tabId="4" name="PivotTable5"/>
    <pivotTable tabId="4" name="PivotTable7"/>
  </pivotTables>
  <data>
    <tabular pivotCacheId="1057281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30A4099-CE6D-4E91-A1FC-62F6A3634366}" sourceName="City">
  <pivotTables>
    <pivotTable tabId="4" name="PivotTable19"/>
    <pivotTable tabId="4" name="PivotTable18"/>
    <pivotTable tabId="4" name="PivotTable2"/>
    <pivotTable tabId="4" name="PivotTable20"/>
    <pivotTable tabId="4" name="PivotTable4"/>
    <pivotTable tabId="4" name="PivotTable5"/>
    <pivotTable tabId="4" name="PivotTable7"/>
  </pivotTables>
  <data>
    <tabular pivotCacheId="1057281724">
      <items count="5">
        <i x="1" s="1"/>
        <i x="2"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C9C819E-0CA4-4785-8AEE-F13D1783F709}" sourceName="Months">
  <pivotTables>
    <pivotTable tabId="4" name="PivotTable4"/>
    <pivotTable tabId="4" name="PivotTable18"/>
    <pivotTable tabId="4" name="PivotTable19"/>
    <pivotTable tabId="4" name="PivotTable2"/>
    <pivotTable tabId="4" name="PivotTable20"/>
    <pivotTable tabId="4" name="PivotTable5"/>
  </pivotTables>
  <data>
    <tabular pivotCacheId="1057281724">
      <items count="14">
        <i x="1" s="1"/>
        <i x="2" s="1"/>
        <i x="3" s="1"/>
        <i x="4"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870D687-9C87-4CAB-808F-BA8212B2A20A}" sourceName="Product line">
  <pivotTables>
    <pivotTable tabId="4" name="PivotTable7"/>
    <pivotTable tabId="4" name="PivotTable18"/>
    <pivotTable tabId="4" name="PivotTable19"/>
    <pivotTable tabId="4" name="PivotTable2"/>
    <pivotTable tabId="4" name="PivotTable20"/>
  </pivotTables>
  <data>
    <tabular pivotCacheId="1057281724">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758499D-3322-4927-AE59-5A5A61CA2257}" sourceName="Gender">
  <pivotTables>
    <pivotTable tabId="4" name="PivotTable5"/>
    <pivotTable tabId="4" name="PivotTable18"/>
    <pivotTable tabId="4" name="PivotTable19"/>
    <pivotTable tabId="4" name="PivotTable2"/>
    <pivotTable tabId="4" name="PivotTable20"/>
    <pivotTable tabId="4" name="PivotTable4"/>
    <pivotTable tabId="4" name="PivotTable7"/>
  </pivotTables>
  <data>
    <tabular pivotCacheId="1057281724">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CFA2E2D-65D1-450E-8DB1-7F040B279EE6}" sourceName="Branch">
  <pivotTables>
    <pivotTable tabId="4" name="PivotTable7"/>
    <pivotTable tabId="4" name="PivotTable18"/>
    <pivotTable tabId="4" name="PivotTable19"/>
    <pivotTable tabId="4" name="PivotTable2"/>
    <pivotTable tabId="4" name="PivotTable20"/>
    <pivotTable tabId="4" name="PivotTable4"/>
    <pivotTable tabId="4" name="PivotTable5"/>
  </pivotTables>
  <data>
    <tabular pivotCacheId="1057281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8DCDDED1-3289-4C44-A210-DF88C921147D}" cache="Slicer_Customer_type" caption="Customer type" rowHeight="234950"/>
  <slicer name="City" xr10:uid="{39A53696-2892-4D77-B69E-CD5228CF31CD}" cache="Slicer_City" caption="City" rowHeight="234950"/>
  <slicer name="Months" xr10:uid="{403E4154-F92D-48FE-9BD0-C93844ED229A}" cache="Slicer_Months" caption="Months" rowHeight="234950"/>
  <slicer name="Product line" xr10:uid="{60C9136D-7028-45FE-BC44-F2ED4BCD521D}" cache="Slicer_Product_line" caption="Product line" rowHeight="234950"/>
  <slicer name="Gender" xr10:uid="{0A73726F-7611-4032-B8F7-ADB3F422927E}" cache="Slicer_Gender" caption="Gender" rowHeight="234950"/>
  <slicer name="Branch" xr10:uid="{0825EFBD-0814-4230-A3F3-54A8AF6787B3}" cache="Slicer_Branch" caption="Branc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9B5EFA-AD0B-45A1-8BD6-5C439F446A15}" name="Table1" displayName="Table1" ref="A1:O1001" totalsRowShown="0" dataDxfId="15">
  <autoFilter ref="A1:O1001" xr:uid="{FF9B5EFA-AD0B-45A1-8BD6-5C439F446A15}"/>
  <tableColumns count="15">
    <tableColumn id="1" xr3:uid="{E76C4075-168F-4614-AE94-2EFEEB5BD005}" name="Invoice ID" dataDxfId="14"/>
    <tableColumn id="2" xr3:uid="{2115C93C-850E-4D18-B305-1DBA7EA3B766}" name="Branch" dataDxfId="13"/>
    <tableColumn id="3" xr3:uid="{691B9784-8EAF-4CE5-8E8C-BF5EBAFFF00F}" name="Customer type" dataDxfId="12"/>
    <tableColumn id="4" xr3:uid="{8D82893A-3C23-4567-B1FC-73A08815C80A}" name="Gender" dataDxfId="11"/>
    <tableColumn id="5" xr3:uid="{6A9F6684-3375-4037-9251-8514195823AB}" name="Product line" dataDxfId="10"/>
    <tableColumn id="6" xr3:uid="{276DA2B0-C4EE-490F-BACE-B191966FE3ED}" name="COGS per unit " dataDxfId="9" dataCellStyle="Currency"/>
    <tableColumn id="7" xr3:uid="{B27FE5FB-CC8B-4440-B8B5-16C8AEF04B1B}" name="Quantity" dataDxfId="8"/>
    <tableColumn id="8" xr3:uid="{BB676675-00C9-44F9-B722-553EFE04ACED}" name="Selling per Unit" dataDxfId="7" dataCellStyle="Currency">
      <calculatedColumnFormula>$F2+($F2*(VLOOKUP($E2,$S$12:$T$17,2,FALSE)))</calculatedColumnFormula>
    </tableColumn>
    <tableColumn id="9" xr3:uid="{B7AE338C-0746-415E-A88B-094452B120E1}" name="Total Selling Price" dataDxfId="6" dataCellStyle="Currency">
      <calculatedColumnFormula>$H2*$G2</calculatedColumnFormula>
    </tableColumn>
    <tableColumn id="10" xr3:uid="{904E5353-6A67-420B-A4A0-E99762A42C6D}" name="Gross Profit" dataDxfId="5" dataCellStyle="Currency">
      <calculatedColumnFormula>($I2-($F2*$G2))</calculatedColumnFormula>
    </tableColumn>
    <tableColumn id="11" xr3:uid="{F7E0CA7E-E9B1-46F3-AAE2-EC1281CC0DA3}" name="Gross Profit %" dataDxfId="4" dataCellStyle="Percent">
      <calculatedColumnFormula>$J2/($F2*$G2)</calculatedColumnFormula>
    </tableColumn>
    <tableColumn id="12" xr3:uid="{35E5F8E3-9C25-4F34-89BB-73482747A815}" name="Date" dataDxfId="3"/>
    <tableColumn id="13" xr3:uid="{B2D44EA8-1894-4466-8629-13428438DE3C}" name="Payment Type" dataDxfId="2"/>
    <tableColumn id="14" xr3:uid="{845425D4-F715-4305-9A3E-7732039B6E37}" name="Rating" dataDxfId="1"/>
    <tableColumn id="15" xr3:uid="{33E424D3-7DD0-4FF2-B3E9-5F71EAB3C14B}" name="C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EA10B-A353-4208-A3BB-09197EB081A0}">
  <dimension ref="A1:P1001"/>
  <sheetViews>
    <sheetView workbookViewId="0">
      <selection activeCell="K24" sqref="K24"/>
    </sheetView>
  </sheetViews>
  <sheetFormatPr defaultRowHeight="14.4" x14ac:dyDescent="0.3"/>
  <cols>
    <col min="3" max="3" width="10.5546875" bestFit="1" customWidth="1"/>
    <col min="6" max="6" width="19.109375" bestFit="1" customWidth="1"/>
    <col min="15" max="15" width="19.109375" bestFit="1" customWidth="1"/>
    <col min="16" max="16" width="9.88671875" bestFit="1" customWidth="1"/>
  </cols>
  <sheetData>
    <row r="1" spans="1:16" x14ac:dyDescent="0.3">
      <c r="A1" t="s">
        <v>0</v>
      </c>
      <c r="B1" t="s">
        <v>1</v>
      </c>
      <c r="C1" t="s">
        <v>2</v>
      </c>
      <c r="D1" t="s">
        <v>3</v>
      </c>
      <c r="E1" t="s">
        <v>4</v>
      </c>
      <c r="F1" t="s">
        <v>5</v>
      </c>
      <c r="G1" t="s">
        <v>6</v>
      </c>
      <c r="H1" t="s">
        <v>7</v>
      </c>
      <c r="I1" t="s">
        <v>8</v>
      </c>
      <c r="J1" t="s">
        <v>9</v>
      </c>
      <c r="K1" t="s">
        <v>10</v>
      </c>
    </row>
    <row r="2" spans="1:16" x14ac:dyDescent="0.3">
      <c r="A2" t="s">
        <v>11</v>
      </c>
      <c r="B2" t="s">
        <v>12</v>
      </c>
      <c r="C2" t="s">
        <v>1030</v>
      </c>
      <c r="D2" t="s">
        <v>13</v>
      </c>
      <c r="E2" t="s">
        <v>1026</v>
      </c>
      <c r="F2" t="s">
        <v>14</v>
      </c>
      <c r="G2">
        <v>74.69</v>
      </c>
      <c r="H2">
        <v>7</v>
      </c>
      <c r="I2" t="s">
        <v>1054</v>
      </c>
      <c r="J2" t="s">
        <v>15</v>
      </c>
      <c r="K2">
        <v>9.1</v>
      </c>
    </row>
    <row r="3" spans="1:16" x14ac:dyDescent="0.3">
      <c r="A3" t="s">
        <v>16</v>
      </c>
      <c r="B3" t="s">
        <v>17</v>
      </c>
      <c r="C3" t="s">
        <v>1028</v>
      </c>
      <c r="D3" t="s">
        <v>18</v>
      </c>
      <c r="E3" t="s">
        <v>1026</v>
      </c>
      <c r="F3" t="s">
        <v>19</v>
      </c>
      <c r="G3">
        <v>15.28</v>
      </c>
      <c r="H3">
        <v>5</v>
      </c>
      <c r="I3" t="s">
        <v>1055</v>
      </c>
      <c r="J3" t="s">
        <v>20</v>
      </c>
      <c r="K3">
        <v>9.6</v>
      </c>
    </row>
    <row r="4" spans="1:16" x14ac:dyDescent="0.3">
      <c r="A4" t="s">
        <v>21</v>
      </c>
      <c r="B4" t="s">
        <v>12</v>
      </c>
      <c r="C4" t="s">
        <v>1025</v>
      </c>
      <c r="D4" t="s">
        <v>18</v>
      </c>
      <c r="E4" t="s">
        <v>1027</v>
      </c>
      <c r="F4" t="s">
        <v>22</v>
      </c>
      <c r="G4">
        <v>46.33</v>
      </c>
      <c r="H4">
        <v>7</v>
      </c>
      <c r="I4" t="s">
        <v>1056</v>
      </c>
      <c r="J4" t="s">
        <v>23</v>
      </c>
      <c r="K4">
        <v>7.4</v>
      </c>
    </row>
    <row r="5" spans="1:16" x14ac:dyDescent="0.3">
      <c r="A5" t="s">
        <v>24</v>
      </c>
      <c r="B5" t="s">
        <v>12</v>
      </c>
      <c r="C5" t="s">
        <v>1025</v>
      </c>
      <c r="D5" t="s">
        <v>13</v>
      </c>
      <c r="E5" t="s">
        <v>1027</v>
      </c>
      <c r="F5" t="s">
        <v>14</v>
      </c>
      <c r="G5">
        <v>58.22</v>
      </c>
      <c r="H5">
        <v>8</v>
      </c>
      <c r="I5" t="s">
        <v>1057</v>
      </c>
      <c r="J5" t="s">
        <v>15</v>
      </c>
      <c r="K5">
        <v>8.4</v>
      </c>
      <c r="O5" t="s">
        <v>1035</v>
      </c>
    </row>
    <row r="6" spans="1:16" x14ac:dyDescent="0.3">
      <c r="A6" t="s">
        <v>25</v>
      </c>
      <c r="B6" t="s">
        <v>12</v>
      </c>
      <c r="C6" t="s">
        <v>1030</v>
      </c>
      <c r="D6" t="s">
        <v>18</v>
      </c>
      <c r="E6" t="s">
        <v>1027</v>
      </c>
      <c r="F6" t="s">
        <v>26</v>
      </c>
      <c r="G6">
        <v>86.31</v>
      </c>
      <c r="H6">
        <v>7</v>
      </c>
      <c r="I6" t="s">
        <v>1058</v>
      </c>
      <c r="J6" t="s">
        <v>15</v>
      </c>
      <c r="K6">
        <v>5.3</v>
      </c>
    </row>
    <row r="7" spans="1:16" x14ac:dyDescent="0.3">
      <c r="A7" t="s">
        <v>27</v>
      </c>
      <c r="B7" t="s">
        <v>17</v>
      </c>
      <c r="C7" t="s">
        <v>1028</v>
      </c>
      <c r="D7" t="s">
        <v>18</v>
      </c>
      <c r="E7" t="s">
        <v>1027</v>
      </c>
      <c r="F7" t="s">
        <v>19</v>
      </c>
      <c r="G7">
        <v>85.39</v>
      </c>
      <c r="H7">
        <v>7</v>
      </c>
      <c r="I7" t="s">
        <v>1059</v>
      </c>
      <c r="J7" t="s">
        <v>15</v>
      </c>
      <c r="K7">
        <v>4.0999999999999996</v>
      </c>
      <c r="O7" t="s">
        <v>1033</v>
      </c>
    </row>
    <row r="8" spans="1:16" x14ac:dyDescent="0.3">
      <c r="A8" t="s">
        <v>28</v>
      </c>
      <c r="B8" t="s">
        <v>12</v>
      </c>
      <c r="C8" t="s">
        <v>1030</v>
      </c>
      <c r="D8" t="s">
        <v>13</v>
      </c>
      <c r="E8" t="s">
        <v>1026</v>
      </c>
      <c r="F8" t="s">
        <v>19</v>
      </c>
      <c r="G8">
        <v>68.84</v>
      </c>
      <c r="H8">
        <v>6</v>
      </c>
      <c r="I8" t="s">
        <v>1060</v>
      </c>
      <c r="J8" t="s">
        <v>15</v>
      </c>
      <c r="K8">
        <v>5.8</v>
      </c>
    </row>
    <row r="9" spans="1:16" x14ac:dyDescent="0.3">
      <c r="A9" t="s">
        <v>29</v>
      </c>
      <c r="B9" t="s">
        <v>17</v>
      </c>
      <c r="C9" t="s">
        <v>1028</v>
      </c>
      <c r="D9" t="s">
        <v>18</v>
      </c>
      <c r="E9" t="s">
        <v>1026</v>
      </c>
      <c r="F9" t="s">
        <v>22</v>
      </c>
      <c r="G9">
        <v>73.56</v>
      </c>
      <c r="H9">
        <v>10</v>
      </c>
      <c r="I9" t="s">
        <v>1061</v>
      </c>
      <c r="J9" t="s">
        <v>15</v>
      </c>
      <c r="K9">
        <v>8</v>
      </c>
      <c r="P9" t="s">
        <v>1034</v>
      </c>
    </row>
    <row r="10" spans="1:16" x14ac:dyDescent="0.3">
      <c r="A10" t="s">
        <v>30</v>
      </c>
      <c r="B10" t="s">
        <v>12</v>
      </c>
      <c r="C10" t="s">
        <v>1025</v>
      </c>
      <c r="D10" t="s">
        <v>13</v>
      </c>
      <c r="E10" t="s">
        <v>1026</v>
      </c>
      <c r="F10" t="s">
        <v>14</v>
      </c>
      <c r="G10">
        <v>36.26</v>
      </c>
      <c r="H10">
        <v>2</v>
      </c>
      <c r="I10" t="s">
        <v>1062</v>
      </c>
      <c r="J10" t="s">
        <v>23</v>
      </c>
      <c r="K10">
        <v>7.2</v>
      </c>
      <c r="O10" t="s">
        <v>14</v>
      </c>
      <c r="P10" s="1">
        <v>9.8699999999999996E-2</v>
      </c>
    </row>
    <row r="11" spans="1:16" x14ac:dyDescent="0.3">
      <c r="A11" t="s">
        <v>31</v>
      </c>
      <c r="B11" t="s">
        <v>32</v>
      </c>
      <c r="C11" t="s">
        <v>1029</v>
      </c>
      <c r="D11" t="s">
        <v>13</v>
      </c>
      <c r="E11" t="s">
        <v>1026</v>
      </c>
      <c r="F11" t="s">
        <v>33</v>
      </c>
      <c r="G11">
        <v>54.84</v>
      </c>
      <c r="H11">
        <v>3</v>
      </c>
      <c r="I11" t="s">
        <v>1063</v>
      </c>
      <c r="J11" t="s">
        <v>23</v>
      </c>
      <c r="K11">
        <v>5.9</v>
      </c>
      <c r="O11" t="s">
        <v>19</v>
      </c>
      <c r="P11" s="1">
        <v>0.12670000000000001</v>
      </c>
    </row>
    <row r="12" spans="1:16" x14ac:dyDescent="0.3">
      <c r="A12" t="s">
        <v>34</v>
      </c>
      <c r="B12" t="s">
        <v>32</v>
      </c>
      <c r="C12" t="s">
        <v>1032</v>
      </c>
      <c r="D12" t="s">
        <v>13</v>
      </c>
      <c r="E12" t="s">
        <v>1026</v>
      </c>
      <c r="F12" t="s">
        <v>35</v>
      </c>
      <c r="G12">
        <v>14.48</v>
      </c>
      <c r="H12">
        <v>4</v>
      </c>
      <c r="I12" t="s">
        <v>1064</v>
      </c>
      <c r="J12" t="s">
        <v>15</v>
      </c>
      <c r="K12">
        <v>4.5</v>
      </c>
      <c r="O12" t="s">
        <v>22</v>
      </c>
      <c r="P12" s="1">
        <v>0.2145</v>
      </c>
    </row>
    <row r="13" spans="1:16" x14ac:dyDescent="0.3">
      <c r="A13" t="s">
        <v>36</v>
      </c>
      <c r="B13" t="s">
        <v>32</v>
      </c>
      <c r="C13" t="s">
        <v>1032</v>
      </c>
      <c r="D13" t="s">
        <v>13</v>
      </c>
      <c r="E13" t="s">
        <v>1027</v>
      </c>
      <c r="F13" t="s">
        <v>19</v>
      </c>
      <c r="G13">
        <v>25.51</v>
      </c>
      <c r="H13">
        <v>4</v>
      </c>
      <c r="I13" t="s">
        <v>1065</v>
      </c>
      <c r="J13" t="s">
        <v>20</v>
      </c>
      <c r="K13">
        <v>6.8</v>
      </c>
      <c r="O13" t="s">
        <v>26</v>
      </c>
      <c r="P13" s="1">
        <v>0.18390000000000001</v>
      </c>
    </row>
    <row r="14" spans="1:16" x14ac:dyDescent="0.3">
      <c r="A14" t="s">
        <v>37</v>
      </c>
      <c r="B14" t="s">
        <v>12</v>
      </c>
      <c r="C14" t="s">
        <v>1025</v>
      </c>
      <c r="D14" t="s">
        <v>18</v>
      </c>
      <c r="E14" t="s">
        <v>1026</v>
      </c>
      <c r="F14" t="s">
        <v>19</v>
      </c>
      <c r="G14">
        <v>46.95</v>
      </c>
      <c r="H14">
        <v>5</v>
      </c>
      <c r="I14" t="s">
        <v>1066</v>
      </c>
      <c r="J14" t="s">
        <v>15</v>
      </c>
      <c r="K14">
        <v>7.1</v>
      </c>
      <c r="O14" t="s">
        <v>33</v>
      </c>
      <c r="P14" s="1">
        <v>4.7500000000000001E-2</v>
      </c>
    </row>
    <row r="15" spans="1:16" x14ac:dyDescent="0.3">
      <c r="A15" t="s">
        <v>38</v>
      </c>
      <c r="B15" t="s">
        <v>12</v>
      </c>
      <c r="C15" t="s">
        <v>1030</v>
      </c>
      <c r="D15" t="s">
        <v>18</v>
      </c>
      <c r="E15" t="s">
        <v>1027</v>
      </c>
      <c r="F15" t="s">
        <v>33</v>
      </c>
      <c r="G15">
        <v>43.19</v>
      </c>
      <c r="H15">
        <v>10</v>
      </c>
      <c r="I15" t="s">
        <v>1067</v>
      </c>
      <c r="J15" t="s">
        <v>15</v>
      </c>
      <c r="K15">
        <v>8.1999999999999993</v>
      </c>
      <c r="O15" t="s">
        <v>35</v>
      </c>
      <c r="P15" s="1">
        <v>0.1183</v>
      </c>
    </row>
    <row r="16" spans="1:16" x14ac:dyDescent="0.3">
      <c r="A16" t="s">
        <v>39</v>
      </c>
      <c r="B16" t="s">
        <v>12</v>
      </c>
      <c r="C16" t="s">
        <v>1030</v>
      </c>
      <c r="D16" t="s">
        <v>18</v>
      </c>
      <c r="E16" t="s">
        <v>1026</v>
      </c>
      <c r="F16" t="s">
        <v>14</v>
      </c>
      <c r="G16">
        <v>71.38</v>
      </c>
      <c r="H16">
        <v>10</v>
      </c>
      <c r="I16" t="s">
        <v>1068</v>
      </c>
      <c r="J16" t="s">
        <v>20</v>
      </c>
      <c r="K16">
        <v>5.7</v>
      </c>
    </row>
    <row r="17" spans="1:11" x14ac:dyDescent="0.3">
      <c r="A17" t="s">
        <v>40</v>
      </c>
      <c r="B17" t="s">
        <v>32</v>
      </c>
      <c r="C17" t="s">
        <v>1029</v>
      </c>
      <c r="D17" t="s">
        <v>13</v>
      </c>
      <c r="E17" t="s">
        <v>1026</v>
      </c>
      <c r="F17" t="s">
        <v>26</v>
      </c>
      <c r="G17">
        <v>93.72</v>
      </c>
      <c r="H17">
        <v>6</v>
      </c>
      <c r="I17" t="s">
        <v>1069</v>
      </c>
      <c r="J17" t="s">
        <v>20</v>
      </c>
      <c r="K17">
        <v>4.5</v>
      </c>
    </row>
    <row r="18" spans="1:11" x14ac:dyDescent="0.3">
      <c r="A18" t="s">
        <v>41</v>
      </c>
      <c r="B18" t="s">
        <v>12</v>
      </c>
      <c r="C18" t="s">
        <v>1025</v>
      </c>
      <c r="D18" t="s">
        <v>13</v>
      </c>
      <c r="E18" t="s">
        <v>1026</v>
      </c>
      <c r="F18" t="s">
        <v>14</v>
      </c>
      <c r="G18">
        <v>68.930000000000007</v>
      </c>
      <c r="H18">
        <v>7</v>
      </c>
      <c r="I18" t="s">
        <v>1070</v>
      </c>
      <c r="J18" t="s">
        <v>23</v>
      </c>
      <c r="K18">
        <v>4.5999999999999996</v>
      </c>
    </row>
    <row r="19" spans="1:11" x14ac:dyDescent="0.3">
      <c r="A19" t="s">
        <v>42</v>
      </c>
      <c r="B19" t="s">
        <v>12</v>
      </c>
      <c r="C19" t="s">
        <v>1030</v>
      </c>
      <c r="D19" t="s">
        <v>18</v>
      </c>
      <c r="E19" t="s">
        <v>1027</v>
      </c>
      <c r="F19" t="s">
        <v>26</v>
      </c>
      <c r="G19">
        <v>72.61</v>
      </c>
      <c r="H19">
        <v>6</v>
      </c>
      <c r="I19" t="s">
        <v>1071</v>
      </c>
      <c r="J19" t="s">
        <v>23</v>
      </c>
      <c r="K19">
        <v>6.9</v>
      </c>
    </row>
    <row r="20" spans="1:11" x14ac:dyDescent="0.3">
      <c r="A20" t="s">
        <v>43</v>
      </c>
      <c r="B20" t="s">
        <v>12</v>
      </c>
      <c r="C20" t="s">
        <v>1025</v>
      </c>
      <c r="D20" t="s">
        <v>18</v>
      </c>
      <c r="E20" t="s">
        <v>1027</v>
      </c>
      <c r="F20" t="s">
        <v>33</v>
      </c>
      <c r="G20">
        <v>54.67</v>
      </c>
      <c r="H20">
        <v>3</v>
      </c>
      <c r="I20" t="s">
        <v>1072</v>
      </c>
      <c r="J20" t="s">
        <v>23</v>
      </c>
      <c r="K20">
        <v>8.6</v>
      </c>
    </row>
    <row r="21" spans="1:11" x14ac:dyDescent="0.3">
      <c r="A21" t="s">
        <v>44</v>
      </c>
      <c r="B21" t="s">
        <v>32</v>
      </c>
      <c r="C21" t="s">
        <v>1029</v>
      </c>
      <c r="D21" t="s">
        <v>18</v>
      </c>
      <c r="E21" t="s">
        <v>1026</v>
      </c>
      <c r="F21" t="s">
        <v>22</v>
      </c>
      <c r="G21">
        <v>40.299999999999997</v>
      </c>
      <c r="H21">
        <v>2</v>
      </c>
      <c r="I21" t="s">
        <v>1070</v>
      </c>
      <c r="J21" t="s">
        <v>15</v>
      </c>
      <c r="K21">
        <v>4.4000000000000004</v>
      </c>
    </row>
    <row r="22" spans="1:11" x14ac:dyDescent="0.3">
      <c r="A22" t="s">
        <v>45</v>
      </c>
      <c r="B22" t="s">
        <v>17</v>
      </c>
      <c r="C22" t="s">
        <v>1031</v>
      </c>
      <c r="D22" t="s">
        <v>13</v>
      </c>
      <c r="E22" t="s">
        <v>1027</v>
      </c>
      <c r="F22" t="s">
        <v>19</v>
      </c>
      <c r="G22">
        <v>86.04</v>
      </c>
      <c r="H22">
        <v>5</v>
      </c>
      <c r="I22" t="s">
        <v>1060</v>
      </c>
      <c r="J22" t="s">
        <v>15</v>
      </c>
      <c r="K22">
        <v>4.8</v>
      </c>
    </row>
    <row r="23" spans="1:11" x14ac:dyDescent="0.3">
      <c r="A23" t="s">
        <v>46</v>
      </c>
      <c r="B23" t="s">
        <v>32</v>
      </c>
      <c r="C23" t="s">
        <v>1032</v>
      </c>
      <c r="D23" t="s">
        <v>18</v>
      </c>
      <c r="E23" t="s">
        <v>1027</v>
      </c>
      <c r="F23" t="s">
        <v>14</v>
      </c>
      <c r="G23">
        <v>87.98</v>
      </c>
      <c r="H23">
        <v>3</v>
      </c>
      <c r="I23" t="s">
        <v>1073</v>
      </c>
      <c r="J23" t="s">
        <v>15</v>
      </c>
      <c r="K23">
        <v>5.0999999999999996</v>
      </c>
    </row>
    <row r="24" spans="1:11" x14ac:dyDescent="0.3">
      <c r="A24" t="s">
        <v>47</v>
      </c>
      <c r="B24" t="s">
        <v>32</v>
      </c>
      <c r="C24" t="s">
        <v>1032</v>
      </c>
      <c r="D24" t="s">
        <v>18</v>
      </c>
      <c r="E24" t="s">
        <v>1027</v>
      </c>
      <c r="F24" t="s">
        <v>22</v>
      </c>
      <c r="G24">
        <v>33.200000000000003</v>
      </c>
      <c r="H24">
        <v>2</v>
      </c>
      <c r="I24" t="s">
        <v>1074</v>
      </c>
      <c r="J24" t="s">
        <v>23</v>
      </c>
      <c r="K24">
        <v>4.4000000000000004</v>
      </c>
    </row>
    <row r="25" spans="1:11" x14ac:dyDescent="0.3">
      <c r="A25" t="s">
        <v>48</v>
      </c>
      <c r="B25" t="s">
        <v>12</v>
      </c>
      <c r="C25" t="s">
        <v>1025</v>
      </c>
      <c r="D25" t="s">
        <v>18</v>
      </c>
      <c r="E25" t="s">
        <v>1027</v>
      </c>
      <c r="F25" t="s">
        <v>19</v>
      </c>
      <c r="G25">
        <v>34.56</v>
      </c>
      <c r="H25">
        <v>5</v>
      </c>
      <c r="I25" t="s">
        <v>1075</v>
      </c>
      <c r="J25" t="s">
        <v>15</v>
      </c>
      <c r="K25">
        <v>9.9</v>
      </c>
    </row>
    <row r="26" spans="1:11" x14ac:dyDescent="0.3">
      <c r="A26" t="s">
        <v>49</v>
      </c>
      <c r="B26" t="s">
        <v>12</v>
      </c>
      <c r="C26" t="s">
        <v>1025</v>
      </c>
      <c r="D26" t="s">
        <v>13</v>
      </c>
      <c r="E26" t="s">
        <v>1027</v>
      </c>
      <c r="F26" t="s">
        <v>26</v>
      </c>
      <c r="G26">
        <v>88.63</v>
      </c>
      <c r="H26">
        <v>3</v>
      </c>
      <c r="I26" t="s">
        <v>1076</v>
      </c>
      <c r="J26" t="s">
        <v>15</v>
      </c>
      <c r="K26">
        <v>6</v>
      </c>
    </row>
    <row r="27" spans="1:11" x14ac:dyDescent="0.3">
      <c r="A27" t="s">
        <v>50</v>
      </c>
      <c r="B27" t="s">
        <v>12</v>
      </c>
      <c r="C27" t="s">
        <v>1030</v>
      </c>
      <c r="D27" t="s">
        <v>13</v>
      </c>
      <c r="E27" t="s">
        <v>1026</v>
      </c>
      <c r="F27" t="s">
        <v>22</v>
      </c>
      <c r="G27">
        <v>52.59</v>
      </c>
      <c r="H27">
        <v>8</v>
      </c>
      <c r="I27" t="s">
        <v>1077</v>
      </c>
      <c r="J27" t="s">
        <v>23</v>
      </c>
      <c r="K27">
        <v>8.5</v>
      </c>
    </row>
    <row r="28" spans="1:11" x14ac:dyDescent="0.3">
      <c r="A28" t="s">
        <v>51</v>
      </c>
      <c r="B28" t="s">
        <v>32</v>
      </c>
      <c r="C28" t="s">
        <v>1032</v>
      </c>
      <c r="D28" t="s">
        <v>18</v>
      </c>
      <c r="E28" t="s">
        <v>1027</v>
      </c>
      <c r="F28" t="s">
        <v>35</v>
      </c>
      <c r="G28">
        <v>33.520000000000003</v>
      </c>
      <c r="H28">
        <v>1</v>
      </c>
      <c r="I28" t="s">
        <v>1058</v>
      </c>
      <c r="J28" t="s">
        <v>20</v>
      </c>
      <c r="K28">
        <v>6.7</v>
      </c>
    </row>
    <row r="29" spans="1:11" x14ac:dyDescent="0.3">
      <c r="A29" t="s">
        <v>52</v>
      </c>
      <c r="B29" t="s">
        <v>12</v>
      </c>
      <c r="C29" t="s">
        <v>1030</v>
      </c>
      <c r="D29" t="s">
        <v>18</v>
      </c>
      <c r="E29" t="s">
        <v>1026</v>
      </c>
      <c r="F29" t="s">
        <v>35</v>
      </c>
      <c r="G29">
        <v>87.67</v>
      </c>
      <c r="H29">
        <v>2</v>
      </c>
      <c r="I29" t="s">
        <v>1078</v>
      </c>
      <c r="J29" t="s">
        <v>23</v>
      </c>
      <c r="K29">
        <v>7.7</v>
      </c>
    </row>
    <row r="30" spans="1:11" x14ac:dyDescent="0.3">
      <c r="A30" t="s">
        <v>53</v>
      </c>
      <c r="B30" t="s">
        <v>32</v>
      </c>
      <c r="C30" t="s">
        <v>1029</v>
      </c>
      <c r="D30" t="s">
        <v>18</v>
      </c>
      <c r="E30" t="s">
        <v>1026</v>
      </c>
      <c r="F30" t="s">
        <v>33</v>
      </c>
      <c r="G30">
        <v>88.36</v>
      </c>
      <c r="H30">
        <v>5</v>
      </c>
      <c r="I30" t="s">
        <v>1079</v>
      </c>
      <c r="J30" t="s">
        <v>20</v>
      </c>
      <c r="K30">
        <v>9.6</v>
      </c>
    </row>
    <row r="31" spans="1:11" x14ac:dyDescent="0.3">
      <c r="A31" t="s">
        <v>54</v>
      </c>
      <c r="B31" t="s">
        <v>12</v>
      </c>
      <c r="C31" t="s">
        <v>1030</v>
      </c>
      <c r="D31" t="s">
        <v>18</v>
      </c>
      <c r="E31" t="s">
        <v>1027</v>
      </c>
      <c r="F31" t="s">
        <v>14</v>
      </c>
      <c r="G31">
        <v>24.89</v>
      </c>
      <c r="H31">
        <v>9</v>
      </c>
      <c r="I31" t="s">
        <v>1074</v>
      </c>
      <c r="J31" t="s">
        <v>20</v>
      </c>
      <c r="K31">
        <v>7.4</v>
      </c>
    </row>
    <row r="32" spans="1:11" x14ac:dyDescent="0.3">
      <c r="A32" t="s">
        <v>55</v>
      </c>
      <c r="B32" t="s">
        <v>32</v>
      </c>
      <c r="C32" t="s">
        <v>1029</v>
      </c>
      <c r="D32" t="s">
        <v>18</v>
      </c>
      <c r="E32" t="s">
        <v>1027</v>
      </c>
      <c r="F32" t="s">
        <v>35</v>
      </c>
      <c r="G32">
        <v>94.13</v>
      </c>
      <c r="H32">
        <v>5</v>
      </c>
      <c r="I32" t="s">
        <v>1060</v>
      </c>
      <c r="J32" t="s">
        <v>23</v>
      </c>
      <c r="K32">
        <v>4.8</v>
      </c>
    </row>
    <row r="33" spans="1:11" x14ac:dyDescent="0.3">
      <c r="A33" t="s">
        <v>56</v>
      </c>
      <c r="B33" t="s">
        <v>32</v>
      </c>
      <c r="C33" t="s">
        <v>1032</v>
      </c>
      <c r="D33" t="s">
        <v>13</v>
      </c>
      <c r="E33" t="s">
        <v>1027</v>
      </c>
      <c r="F33" t="s">
        <v>26</v>
      </c>
      <c r="G33">
        <v>78.069999999999993</v>
      </c>
      <c r="H33">
        <v>9</v>
      </c>
      <c r="I33" t="s">
        <v>1080</v>
      </c>
      <c r="J33" t="s">
        <v>20</v>
      </c>
      <c r="K33">
        <v>4.5</v>
      </c>
    </row>
    <row r="34" spans="1:11" x14ac:dyDescent="0.3">
      <c r="A34" t="s">
        <v>57</v>
      </c>
      <c r="B34" t="s">
        <v>32</v>
      </c>
      <c r="C34" t="s">
        <v>1029</v>
      </c>
      <c r="D34" t="s">
        <v>18</v>
      </c>
      <c r="E34" t="s">
        <v>1027</v>
      </c>
      <c r="F34" t="s">
        <v>26</v>
      </c>
      <c r="G34">
        <v>83.78</v>
      </c>
      <c r="H34">
        <v>8</v>
      </c>
      <c r="I34" t="s">
        <v>1062</v>
      </c>
      <c r="J34" t="s">
        <v>20</v>
      </c>
      <c r="K34">
        <v>5.0999999999999996</v>
      </c>
    </row>
    <row r="35" spans="1:11" x14ac:dyDescent="0.3">
      <c r="A35" t="s">
        <v>58</v>
      </c>
      <c r="B35" t="s">
        <v>12</v>
      </c>
      <c r="C35" t="s">
        <v>1025</v>
      </c>
      <c r="D35" t="s">
        <v>18</v>
      </c>
      <c r="E35" t="s">
        <v>1027</v>
      </c>
      <c r="F35" t="s">
        <v>14</v>
      </c>
      <c r="G35">
        <v>96.58</v>
      </c>
      <c r="H35">
        <v>2</v>
      </c>
      <c r="I35" t="s">
        <v>1074</v>
      </c>
      <c r="J35" t="s">
        <v>23</v>
      </c>
      <c r="K35">
        <v>5.0999999999999996</v>
      </c>
    </row>
    <row r="36" spans="1:11" x14ac:dyDescent="0.3">
      <c r="A36" t="s">
        <v>59</v>
      </c>
      <c r="B36" t="s">
        <v>17</v>
      </c>
      <c r="C36" t="s">
        <v>1031</v>
      </c>
      <c r="D36" t="s">
        <v>13</v>
      </c>
      <c r="E36" t="s">
        <v>1026</v>
      </c>
      <c r="F36" t="s">
        <v>33</v>
      </c>
      <c r="G36">
        <v>99.42</v>
      </c>
      <c r="H36">
        <v>4</v>
      </c>
      <c r="I36" t="s">
        <v>1064</v>
      </c>
      <c r="J36" t="s">
        <v>15</v>
      </c>
      <c r="K36">
        <v>7.5</v>
      </c>
    </row>
    <row r="37" spans="1:11" x14ac:dyDescent="0.3">
      <c r="A37" t="s">
        <v>60</v>
      </c>
      <c r="B37" t="s">
        <v>17</v>
      </c>
      <c r="C37" t="s">
        <v>1031</v>
      </c>
      <c r="D37" t="s">
        <v>13</v>
      </c>
      <c r="E37" t="s">
        <v>1026</v>
      </c>
      <c r="F37" t="s">
        <v>26</v>
      </c>
      <c r="G37">
        <v>68.12</v>
      </c>
      <c r="H37">
        <v>1</v>
      </c>
      <c r="I37" t="s">
        <v>1081</v>
      </c>
      <c r="J37" t="s">
        <v>15</v>
      </c>
      <c r="K37">
        <v>6.8</v>
      </c>
    </row>
    <row r="38" spans="1:11" x14ac:dyDescent="0.3">
      <c r="A38" t="s">
        <v>61</v>
      </c>
      <c r="B38" t="s">
        <v>12</v>
      </c>
      <c r="C38" t="s">
        <v>1025</v>
      </c>
      <c r="D38" t="s">
        <v>13</v>
      </c>
      <c r="E38" t="s">
        <v>1027</v>
      </c>
      <c r="F38" t="s">
        <v>26</v>
      </c>
      <c r="G38">
        <v>62.62</v>
      </c>
      <c r="H38">
        <v>5</v>
      </c>
      <c r="I38" t="s">
        <v>1078</v>
      </c>
      <c r="J38" t="s">
        <v>15</v>
      </c>
      <c r="K38">
        <v>7</v>
      </c>
    </row>
    <row r="39" spans="1:11" x14ac:dyDescent="0.3">
      <c r="A39" t="s">
        <v>62</v>
      </c>
      <c r="B39" t="s">
        <v>12</v>
      </c>
      <c r="C39" t="s">
        <v>1025</v>
      </c>
      <c r="D39" t="s">
        <v>18</v>
      </c>
      <c r="E39" t="s">
        <v>1026</v>
      </c>
      <c r="F39" t="s">
        <v>19</v>
      </c>
      <c r="G39">
        <v>60.88</v>
      </c>
      <c r="H39">
        <v>9</v>
      </c>
      <c r="I39" t="s">
        <v>1069</v>
      </c>
      <c r="J39" t="s">
        <v>15</v>
      </c>
      <c r="K39">
        <v>4.7</v>
      </c>
    </row>
    <row r="40" spans="1:11" x14ac:dyDescent="0.3">
      <c r="A40" t="s">
        <v>63</v>
      </c>
      <c r="B40" t="s">
        <v>17</v>
      </c>
      <c r="C40" t="s">
        <v>1031</v>
      </c>
      <c r="D40" t="s">
        <v>18</v>
      </c>
      <c r="E40" t="s">
        <v>1026</v>
      </c>
      <c r="F40" t="s">
        <v>14</v>
      </c>
      <c r="G40">
        <v>54.92</v>
      </c>
      <c r="H40">
        <v>8</v>
      </c>
      <c r="I40" t="s">
        <v>1082</v>
      </c>
      <c r="J40" t="s">
        <v>15</v>
      </c>
      <c r="K40">
        <v>7.6</v>
      </c>
    </row>
    <row r="41" spans="1:11" x14ac:dyDescent="0.3">
      <c r="A41" t="s">
        <v>64</v>
      </c>
      <c r="B41" t="s">
        <v>32</v>
      </c>
      <c r="C41" t="s">
        <v>1029</v>
      </c>
      <c r="D41" t="s">
        <v>13</v>
      </c>
      <c r="E41" t="s">
        <v>1027</v>
      </c>
      <c r="F41" t="s">
        <v>22</v>
      </c>
      <c r="G41">
        <v>30.12</v>
      </c>
      <c r="H41">
        <v>8</v>
      </c>
      <c r="I41" t="s">
        <v>1056</v>
      </c>
      <c r="J41" t="s">
        <v>20</v>
      </c>
      <c r="K41">
        <v>7.7</v>
      </c>
    </row>
    <row r="42" spans="1:11" x14ac:dyDescent="0.3">
      <c r="A42" t="s">
        <v>65</v>
      </c>
      <c r="B42" t="s">
        <v>32</v>
      </c>
      <c r="C42" t="s">
        <v>1029</v>
      </c>
      <c r="D42" t="s">
        <v>13</v>
      </c>
      <c r="E42" t="s">
        <v>1026</v>
      </c>
      <c r="F42" t="s">
        <v>22</v>
      </c>
      <c r="G42">
        <v>86.72</v>
      </c>
      <c r="H42">
        <v>1</v>
      </c>
      <c r="I42" t="s">
        <v>1083</v>
      </c>
      <c r="J42" t="s">
        <v>15</v>
      </c>
      <c r="K42">
        <v>7.9</v>
      </c>
    </row>
    <row r="43" spans="1:11" x14ac:dyDescent="0.3">
      <c r="A43" t="s">
        <v>66</v>
      </c>
      <c r="B43" t="s">
        <v>17</v>
      </c>
      <c r="C43" t="s">
        <v>1028</v>
      </c>
      <c r="D43" t="s">
        <v>13</v>
      </c>
      <c r="E43" t="s">
        <v>1027</v>
      </c>
      <c r="F43" t="s">
        <v>22</v>
      </c>
      <c r="G43">
        <v>56.11</v>
      </c>
      <c r="H43">
        <v>2</v>
      </c>
      <c r="I43" t="s">
        <v>1084</v>
      </c>
      <c r="J43" t="s">
        <v>20</v>
      </c>
      <c r="K43">
        <v>6.3</v>
      </c>
    </row>
    <row r="44" spans="1:11" x14ac:dyDescent="0.3">
      <c r="A44" t="s">
        <v>67</v>
      </c>
      <c r="B44" t="s">
        <v>32</v>
      </c>
      <c r="C44" t="s">
        <v>1029</v>
      </c>
      <c r="D44" t="s">
        <v>13</v>
      </c>
      <c r="E44" t="s">
        <v>1026</v>
      </c>
      <c r="F44" t="s">
        <v>26</v>
      </c>
      <c r="G44">
        <v>69.12</v>
      </c>
      <c r="H44">
        <v>6</v>
      </c>
      <c r="I44" t="s">
        <v>1058</v>
      </c>
      <c r="J44" t="s">
        <v>20</v>
      </c>
      <c r="K44">
        <v>5.6</v>
      </c>
    </row>
    <row r="45" spans="1:11" x14ac:dyDescent="0.3">
      <c r="A45" t="s">
        <v>68</v>
      </c>
      <c r="B45" t="s">
        <v>17</v>
      </c>
      <c r="C45" t="s">
        <v>1028</v>
      </c>
      <c r="D45" t="s">
        <v>13</v>
      </c>
      <c r="E45" t="s">
        <v>1026</v>
      </c>
      <c r="F45" t="s">
        <v>33</v>
      </c>
      <c r="G45">
        <v>98.7</v>
      </c>
      <c r="H45">
        <v>8</v>
      </c>
      <c r="I45" t="s">
        <v>1085</v>
      </c>
      <c r="J45" t="s">
        <v>20</v>
      </c>
      <c r="K45">
        <v>7.6</v>
      </c>
    </row>
    <row r="46" spans="1:11" x14ac:dyDescent="0.3">
      <c r="A46" t="s">
        <v>69</v>
      </c>
      <c r="B46" t="s">
        <v>17</v>
      </c>
      <c r="C46" t="s">
        <v>1028</v>
      </c>
      <c r="D46" t="s">
        <v>13</v>
      </c>
      <c r="E46" t="s">
        <v>1027</v>
      </c>
      <c r="F46" t="s">
        <v>14</v>
      </c>
      <c r="G46">
        <v>15.37</v>
      </c>
      <c r="H46">
        <v>2</v>
      </c>
      <c r="I46" t="s">
        <v>1086</v>
      </c>
      <c r="J46" t="s">
        <v>20</v>
      </c>
      <c r="K46">
        <v>7.2</v>
      </c>
    </row>
    <row r="47" spans="1:11" x14ac:dyDescent="0.3">
      <c r="A47" t="s">
        <v>70</v>
      </c>
      <c r="B47" t="s">
        <v>32</v>
      </c>
      <c r="C47" t="s">
        <v>1032</v>
      </c>
      <c r="D47" t="s">
        <v>13</v>
      </c>
      <c r="E47" t="s">
        <v>1026</v>
      </c>
      <c r="F47" t="s">
        <v>19</v>
      </c>
      <c r="G47">
        <v>93.96</v>
      </c>
      <c r="H47">
        <v>4</v>
      </c>
      <c r="I47" t="s">
        <v>1065</v>
      </c>
      <c r="J47" t="s">
        <v>20</v>
      </c>
      <c r="K47">
        <v>9.5</v>
      </c>
    </row>
    <row r="48" spans="1:11" x14ac:dyDescent="0.3">
      <c r="A48" t="s">
        <v>71</v>
      </c>
      <c r="B48" t="s">
        <v>32</v>
      </c>
      <c r="C48" t="s">
        <v>1032</v>
      </c>
      <c r="D48" t="s">
        <v>13</v>
      </c>
      <c r="E48" t="s">
        <v>1027</v>
      </c>
      <c r="F48" t="s">
        <v>14</v>
      </c>
      <c r="G48">
        <v>56.69</v>
      </c>
      <c r="H48">
        <v>9</v>
      </c>
      <c r="I48" t="s">
        <v>1087</v>
      </c>
      <c r="J48" t="s">
        <v>23</v>
      </c>
      <c r="K48">
        <v>8.4</v>
      </c>
    </row>
    <row r="49" spans="1:11" x14ac:dyDescent="0.3">
      <c r="A49" t="s">
        <v>72</v>
      </c>
      <c r="B49" t="s">
        <v>32</v>
      </c>
      <c r="C49" t="s">
        <v>1029</v>
      </c>
      <c r="D49" t="s">
        <v>13</v>
      </c>
      <c r="E49" t="s">
        <v>1026</v>
      </c>
      <c r="F49" t="s">
        <v>33</v>
      </c>
      <c r="G49">
        <v>20.010000000000002</v>
      </c>
      <c r="H49">
        <v>9</v>
      </c>
      <c r="I49" t="s">
        <v>1064</v>
      </c>
      <c r="J49" t="s">
        <v>15</v>
      </c>
      <c r="K49">
        <v>4.0999999999999996</v>
      </c>
    </row>
    <row r="50" spans="1:11" x14ac:dyDescent="0.3">
      <c r="A50" t="s">
        <v>73</v>
      </c>
      <c r="B50" t="s">
        <v>32</v>
      </c>
      <c r="C50" t="s">
        <v>1029</v>
      </c>
      <c r="D50" t="s">
        <v>13</v>
      </c>
      <c r="E50" t="s">
        <v>1027</v>
      </c>
      <c r="F50" t="s">
        <v>19</v>
      </c>
      <c r="G50">
        <v>18.93</v>
      </c>
      <c r="H50">
        <v>6</v>
      </c>
      <c r="I50" t="s">
        <v>1088</v>
      </c>
      <c r="J50" t="s">
        <v>23</v>
      </c>
      <c r="K50">
        <v>8.1</v>
      </c>
    </row>
    <row r="51" spans="1:11" x14ac:dyDescent="0.3">
      <c r="A51" t="s">
        <v>74</v>
      </c>
      <c r="B51" t="s">
        <v>17</v>
      </c>
      <c r="C51" t="s">
        <v>1028</v>
      </c>
      <c r="D51" t="s">
        <v>13</v>
      </c>
      <c r="E51" t="s">
        <v>1026</v>
      </c>
      <c r="F51" t="s">
        <v>35</v>
      </c>
      <c r="G51">
        <v>82.63</v>
      </c>
      <c r="H51">
        <v>10</v>
      </c>
      <c r="I51" t="s">
        <v>1089</v>
      </c>
      <c r="J51" t="s">
        <v>15</v>
      </c>
      <c r="K51">
        <v>7.9</v>
      </c>
    </row>
    <row r="52" spans="1:11" x14ac:dyDescent="0.3">
      <c r="A52" t="s">
        <v>75</v>
      </c>
      <c r="B52" t="s">
        <v>17</v>
      </c>
      <c r="C52" t="s">
        <v>1031</v>
      </c>
      <c r="D52" t="s">
        <v>13</v>
      </c>
      <c r="E52" t="s">
        <v>1027</v>
      </c>
      <c r="F52" t="s">
        <v>33</v>
      </c>
      <c r="G52">
        <v>91.4</v>
      </c>
      <c r="H52">
        <v>7</v>
      </c>
      <c r="I52" t="s">
        <v>1090</v>
      </c>
      <c r="J52" t="s">
        <v>20</v>
      </c>
      <c r="K52">
        <v>9.5</v>
      </c>
    </row>
    <row r="53" spans="1:11" x14ac:dyDescent="0.3">
      <c r="A53" t="s">
        <v>76</v>
      </c>
      <c r="B53" t="s">
        <v>12</v>
      </c>
      <c r="C53" t="s">
        <v>1030</v>
      </c>
      <c r="D53" t="s">
        <v>13</v>
      </c>
      <c r="E53" t="s">
        <v>1026</v>
      </c>
      <c r="F53" t="s">
        <v>33</v>
      </c>
      <c r="G53">
        <v>44.59</v>
      </c>
      <c r="H53">
        <v>5</v>
      </c>
      <c r="I53" t="s">
        <v>1088</v>
      </c>
      <c r="J53" t="s">
        <v>20</v>
      </c>
      <c r="K53">
        <v>8.5</v>
      </c>
    </row>
    <row r="54" spans="1:11" x14ac:dyDescent="0.3">
      <c r="A54" t="s">
        <v>77</v>
      </c>
      <c r="B54" t="s">
        <v>32</v>
      </c>
      <c r="C54" t="s">
        <v>1029</v>
      </c>
      <c r="D54" t="s">
        <v>13</v>
      </c>
      <c r="E54" t="s">
        <v>1026</v>
      </c>
      <c r="F54" t="s">
        <v>35</v>
      </c>
      <c r="G54">
        <v>17.87</v>
      </c>
      <c r="H54">
        <v>4</v>
      </c>
      <c r="I54" t="s">
        <v>1077</v>
      </c>
      <c r="J54" t="s">
        <v>15</v>
      </c>
      <c r="K54">
        <v>6.5</v>
      </c>
    </row>
    <row r="55" spans="1:11" x14ac:dyDescent="0.3">
      <c r="A55" t="s">
        <v>78</v>
      </c>
      <c r="B55" t="s">
        <v>17</v>
      </c>
      <c r="C55" t="s">
        <v>1031</v>
      </c>
      <c r="D55" t="s">
        <v>13</v>
      </c>
      <c r="E55" t="s">
        <v>1027</v>
      </c>
      <c r="F55" t="s">
        <v>35</v>
      </c>
      <c r="G55">
        <v>15.43</v>
      </c>
      <c r="H55">
        <v>1</v>
      </c>
      <c r="I55" t="s">
        <v>1079</v>
      </c>
      <c r="J55" t="s">
        <v>23</v>
      </c>
      <c r="K55">
        <v>6.1</v>
      </c>
    </row>
    <row r="56" spans="1:11" x14ac:dyDescent="0.3">
      <c r="A56" t="s">
        <v>79</v>
      </c>
      <c r="B56" t="s">
        <v>32</v>
      </c>
      <c r="C56" t="s">
        <v>1029</v>
      </c>
      <c r="D56" t="s">
        <v>18</v>
      </c>
      <c r="E56" t="s">
        <v>1027</v>
      </c>
      <c r="F56" t="s">
        <v>22</v>
      </c>
      <c r="G56">
        <v>16.16</v>
      </c>
      <c r="H56">
        <v>2</v>
      </c>
      <c r="I56" t="s">
        <v>1091</v>
      </c>
      <c r="J56" t="s">
        <v>15</v>
      </c>
      <c r="K56">
        <v>6.5</v>
      </c>
    </row>
    <row r="57" spans="1:11" x14ac:dyDescent="0.3">
      <c r="A57" t="s">
        <v>80</v>
      </c>
      <c r="B57" t="s">
        <v>17</v>
      </c>
      <c r="C57" t="s">
        <v>1031</v>
      </c>
      <c r="D57" t="s">
        <v>18</v>
      </c>
      <c r="E57" t="s">
        <v>1026</v>
      </c>
      <c r="F57" t="s">
        <v>19</v>
      </c>
      <c r="G57">
        <v>85.98</v>
      </c>
      <c r="H57">
        <v>8</v>
      </c>
      <c r="I57" t="s">
        <v>1092</v>
      </c>
      <c r="J57" t="s">
        <v>20</v>
      </c>
      <c r="K57">
        <v>8.1999999999999993</v>
      </c>
    </row>
    <row r="58" spans="1:11" x14ac:dyDescent="0.3">
      <c r="A58" t="s">
        <v>81</v>
      </c>
      <c r="B58" t="s">
        <v>12</v>
      </c>
      <c r="C58" t="s">
        <v>1030</v>
      </c>
      <c r="D58" t="s">
        <v>13</v>
      </c>
      <c r="E58" t="s">
        <v>1027</v>
      </c>
      <c r="F58" t="s">
        <v>22</v>
      </c>
      <c r="G58">
        <v>44.34</v>
      </c>
      <c r="H58">
        <v>2</v>
      </c>
      <c r="I58" t="s">
        <v>1093</v>
      </c>
      <c r="J58" t="s">
        <v>20</v>
      </c>
      <c r="K58">
        <v>5.8</v>
      </c>
    </row>
    <row r="59" spans="1:11" x14ac:dyDescent="0.3">
      <c r="A59" t="s">
        <v>82</v>
      </c>
      <c r="B59" t="s">
        <v>12</v>
      </c>
      <c r="C59" t="s">
        <v>1030</v>
      </c>
      <c r="D59" t="s">
        <v>18</v>
      </c>
      <c r="E59" t="s">
        <v>1027</v>
      </c>
      <c r="F59" t="s">
        <v>14</v>
      </c>
      <c r="G59">
        <v>89.6</v>
      </c>
      <c r="H59">
        <v>8</v>
      </c>
      <c r="I59" t="s">
        <v>1067</v>
      </c>
      <c r="J59" t="s">
        <v>15</v>
      </c>
      <c r="K59">
        <v>6.6</v>
      </c>
    </row>
    <row r="60" spans="1:11" x14ac:dyDescent="0.3">
      <c r="A60" t="s">
        <v>83</v>
      </c>
      <c r="B60" t="s">
        <v>12</v>
      </c>
      <c r="C60" t="s">
        <v>1025</v>
      </c>
      <c r="D60" t="s">
        <v>13</v>
      </c>
      <c r="E60" t="s">
        <v>1026</v>
      </c>
      <c r="F60" t="s">
        <v>22</v>
      </c>
      <c r="G60">
        <v>72.349999999999994</v>
      </c>
      <c r="H60">
        <v>10</v>
      </c>
      <c r="I60" t="s">
        <v>1094</v>
      </c>
      <c r="J60" t="s">
        <v>20</v>
      </c>
      <c r="K60">
        <v>5.4</v>
      </c>
    </row>
    <row r="61" spans="1:11" x14ac:dyDescent="0.3">
      <c r="A61" t="s">
        <v>84</v>
      </c>
      <c r="B61" t="s">
        <v>17</v>
      </c>
      <c r="C61" t="s">
        <v>1031</v>
      </c>
      <c r="D61" t="s">
        <v>18</v>
      </c>
      <c r="E61" t="s">
        <v>1027</v>
      </c>
      <c r="F61" t="s">
        <v>19</v>
      </c>
      <c r="G61">
        <v>30.61</v>
      </c>
      <c r="H61">
        <v>6</v>
      </c>
      <c r="I61" t="s">
        <v>1095</v>
      </c>
      <c r="J61" t="s">
        <v>20</v>
      </c>
      <c r="K61">
        <v>9.3000000000000007</v>
      </c>
    </row>
    <row r="62" spans="1:11" x14ac:dyDescent="0.3">
      <c r="A62" t="s">
        <v>85</v>
      </c>
      <c r="B62" t="s">
        <v>17</v>
      </c>
      <c r="C62" t="s">
        <v>1028</v>
      </c>
      <c r="D62" t="s">
        <v>13</v>
      </c>
      <c r="E62" t="s">
        <v>1026</v>
      </c>
      <c r="F62" t="s">
        <v>26</v>
      </c>
      <c r="G62">
        <v>24.74</v>
      </c>
      <c r="H62">
        <v>3</v>
      </c>
      <c r="I62" t="s">
        <v>1096</v>
      </c>
      <c r="J62" t="s">
        <v>23</v>
      </c>
      <c r="K62">
        <v>10</v>
      </c>
    </row>
    <row r="63" spans="1:11" x14ac:dyDescent="0.3">
      <c r="A63" t="s">
        <v>86</v>
      </c>
      <c r="B63" t="s">
        <v>17</v>
      </c>
      <c r="C63" t="s">
        <v>1028</v>
      </c>
      <c r="D63" t="s">
        <v>18</v>
      </c>
      <c r="E63" t="s">
        <v>1027</v>
      </c>
      <c r="F63" t="s">
        <v>22</v>
      </c>
      <c r="G63">
        <v>55.73</v>
      </c>
      <c r="H63">
        <v>6</v>
      </c>
      <c r="I63" t="s">
        <v>1061</v>
      </c>
      <c r="J63" t="s">
        <v>15</v>
      </c>
      <c r="K63">
        <v>7</v>
      </c>
    </row>
    <row r="64" spans="1:11" x14ac:dyDescent="0.3">
      <c r="A64" t="s">
        <v>87</v>
      </c>
      <c r="B64" t="s">
        <v>32</v>
      </c>
      <c r="C64" t="s">
        <v>1029</v>
      </c>
      <c r="D64" t="s">
        <v>13</v>
      </c>
      <c r="E64" t="s">
        <v>1026</v>
      </c>
      <c r="F64" t="s">
        <v>26</v>
      </c>
      <c r="G64">
        <v>55.07</v>
      </c>
      <c r="H64">
        <v>9</v>
      </c>
      <c r="I64" t="s">
        <v>1090</v>
      </c>
      <c r="J64" t="s">
        <v>15</v>
      </c>
      <c r="K64">
        <v>10</v>
      </c>
    </row>
    <row r="65" spans="1:11" x14ac:dyDescent="0.3">
      <c r="A65" t="s">
        <v>88</v>
      </c>
      <c r="B65" t="s">
        <v>12</v>
      </c>
      <c r="C65" t="s">
        <v>1025</v>
      </c>
      <c r="D65" t="s">
        <v>13</v>
      </c>
      <c r="E65" t="s">
        <v>1027</v>
      </c>
      <c r="F65" t="s">
        <v>26</v>
      </c>
      <c r="G65">
        <v>15.81</v>
      </c>
      <c r="H65">
        <v>10</v>
      </c>
      <c r="I65" t="s">
        <v>1097</v>
      </c>
      <c r="J65" t="s">
        <v>23</v>
      </c>
      <c r="K65">
        <v>8.6</v>
      </c>
    </row>
    <row r="66" spans="1:11" x14ac:dyDescent="0.3">
      <c r="A66" t="s">
        <v>89</v>
      </c>
      <c r="B66" t="s">
        <v>32</v>
      </c>
      <c r="C66" t="s">
        <v>1029</v>
      </c>
      <c r="D66" t="s">
        <v>13</v>
      </c>
      <c r="E66" t="s">
        <v>1027</v>
      </c>
      <c r="F66" t="s">
        <v>14</v>
      </c>
      <c r="G66">
        <v>75.739999999999995</v>
      </c>
      <c r="H66">
        <v>4</v>
      </c>
      <c r="I66" t="s">
        <v>1098</v>
      </c>
      <c r="J66" t="s">
        <v>20</v>
      </c>
      <c r="K66">
        <v>7.6</v>
      </c>
    </row>
    <row r="67" spans="1:11" x14ac:dyDescent="0.3">
      <c r="A67" t="s">
        <v>90</v>
      </c>
      <c r="B67" t="s">
        <v>12</v>
      </c>
      <c r="C67" t="s">
        <v>1025</v>
      </c>
      <c r="D67" t="s">
        <v>13</v>
      </c>
      <c r="E67" t="s">
        <v>1027</v>
      </c>
      <c r="F67" t="s">
        <v>14</v>
      </c>
      <c r="G67">
        <v>15.87</v>
      </c>
      <c r="H67">
        <v>10</v>
      </c>
      <c r="I67" t="s">
        <v>1099</v>
      </c>
      <c r="J67" t="s">
        <v>20</v>
      </c>
      <c r="K67">
        <v>5.8</v>
      </c>
    </row>
    <row r="68" spans="1:11" x14ac:dyDescent="0.3">
      <c r="A68" t="s">
        <v>91</v>
      </c>
      <c r="B68" t="s">
        <v>17</v>
      </c>
      <c r="C68" t="s">
        <v>1028</v>
      </c>
      <c r="D68" t="s">
        <v>18</v>
      </c>
      <c r="E68" t="s">
        <v>1026</v>
      </c>
      <c r="F68" t="s">
        <v>14</v>
      </c>
      <c r="G68">
        <v>33.47</v>
      </c>
      <c r="H68">
        <v>2</v>
      </c>
      <c r="I68" t="s">
        <v>1088</v>
      </c>
      <c r="J68" t="s">
        <v>15</v>
      </c>
      <c r="K68">
        <v>6.7</v>
      </c>
    </row>
    <row r="69" spans="1:11" x14ac:dyDescent="0.3">
      <c r="A69" t="s">
        <v>92</v>
      </c>
      <c r="B69" t="s">
        <v>32</v>
      </c>
      <c r="C69" t="s">
        <v>1029</v>
      </c>
      <c r="D69" t="s">
        <v>13</v>
      </c>
      <c r="E69" t="s">
        <v>1026</v>
      </c>
      <c r="F69" t="s">
        <v>35</v>
      </c>
      <c r="G69">
        <v>97.61</v>
      </c>
      <c r="H69">
        <v>6</v>
      </c>
      <c r="I69" t="s">
        <v>1081</v>
      </c>
      <c r="J69" t="s">
        <v>15</v>
      </c>
      <c r="K69">
        <v>9.9</v>
      </c>
    </row>
    <row r="70" spans="1:11" x14ac:dyDescent="0.3">
      <c r="A70" t="s">
        <v>93</v>
      </c>
      <c r="B70" t="s">
        <v>12</v>
      </c>
      <c r="C70" t="s">
        <v>1030</v>
      </c>
      <c r="D70" t="s">
        <v>18</v>
      </c>
      <c r="E70" t="s">
        <v>1027</v>
      </c>
      <c r="F70" t="s">
        <v>26</v>
      </c>
      <c r="G70">
        <v>78.77</v>
      </c>
      <c r="H70">
        <v>10</v>
      </c>
      <c r="I70" t="s">
        <v>1100</v>
      </c>
      <c r="J70" t="s">
        <v>20</v>
      </c>
      <c r="K70">
        <v>6.4</v>
      </c>
    </row>
    <row r="71" spans="1:11" x14ac:dyDescent="0.3">
      <c r="A71" t="s">
        <v>94</v>
      </c>
      <c r="B71" t="s">
        <v>12</v>
      </c>
      <c r="C71" t="s">
        <v>1030</v>
      </c>
      <c r="D71" t="s">
        <v>13</v>
      </c>
      <c r="E71" t="s">
        <v>1026</v>
      </c>
      <c r="F71" t="s">
        <v>14</v>
      </c>
      <c r="G71">
        <v>18.329999999999998</v>
      </c>
      <c r="H71">
        <v>1</v>
      </c>
      <c r="I71" t="s">
        <v>1084</v>
      </c>
      <c r="J71" t="s">
        <v>20</v>
      </c>
      <c r="K71">
        <v>4.3</v>
      </c>
    </row>
    <row r="72" spans="1:11" x14ac:dyDescent="0.3">
      <c r="A72" t="s">
        <v>95</v>
      </c>
      <c r="B72" t="s">
        <v>17</v>
      </c>
      <c r="C72" t="s">
        <v>1031</v>
      </c>
      <c r="D72" t="s">
        <v>18</v>
      </c>
      <c r="E72" t="s">
        <v>1027</v>
      </c>
      <c r="F72" t="s">
        <v>33</v>
      </c>
      <c r="G72">
        <v>89.48</v>
      </c>
      <c r="H72">
        <v>10</v>
      </c>
      <c r="I72" t="s">
        <v>1101</v>
      </c>
      <c r="J72" t="s">
        <v>23</v>
      </c>
      <c r="K72">
        <v>9.6</v>
      </c>
    </row>
    <row r="73" spans="1:11" x14ac:dyDescent="0.3">
      <c r="A73" t="s">
        <v>96</v>
      </c>
      <c r="B73" t="s">
        <v>17</v>
      </c>
      <c r="C73" t="s">
        <v>1031</v>
      </c>
      <c r="D73" t="s">
        <v>18</v>
      </c>
      <c r="E73" t="s">
        <v>1027</v>
      </c>
      <c r="F73" t="s">
        <v>35</v>
      </c>
      <c r="G73">
        <v>62.12</v>
      </c>
      <c r="H73">
        <v>10</v>
      </c>
      <c r="I73" t="s">
        <v>1102</v>
      </c>
      <c r="J73" t="s">
        <v>20</v>
      </c>
      <c r="K73">
        <v>5.9</v>
      </c>
    </row>
    <row r="74" spans="1:11" x14ac:dyDescent="0.3">
      <c r="A74" t="s">
        <v>97</v>
      </c>
      <c r="B74" t="s">
        <v>32</v>
      </c>
      <c r="C74" t="s">
        <v>1029</v>
      </c>
      <c r="D74" t="s">
        <v>13</v>
      </c>
      <c r="E74" t="s">
        <v>1026</v>
      </c>
      <c r="F74" t="s">
        <v>33</v>
      </c>
      <c r="G74">
        <v>48.52</v>
      </c>
      <c r="H74">
        <v>3</v>
      </c>
      <c r="I74" t="s">
        <v>1073</v>
      </c>
      <c r="J74" t="s">
        <v>15</v>
      </c>
      <c r="K74">
        <v>4</v>
      </c>
    </row>
    <row r="75" spans="1:11" x14ac:dyDescent="0.3">
      <c r="A75" t="s">
        <v>98</v>
      </c>
      <c r="B75" t="s">
        <v>17</v>
      </c>
      <c r="C75" t="s">
        <v>1028</v>
      </c>
      <c r="D75" t="s">
        <v>18</v>
      </c>
      <c r="E75" t="s">
        <v>1026</v>
      </c>
      <c r="F75" t="s">
        <v>19</v>
      </c>
      <c r="G75">
        <v>75.91</v>
      </c>
      <c r="H75">
        <v>6</v>
      </c>
      <c r="I75" t="s">
        <v>1065</v>
      </c>
      <c r="J75" t="s">
        <v>20</v>
      </c>
      <c r="K75">
        <v>8.6999999999999993</v>
      </c>
    </row>
    <row r="76" spans="1:11" x14ac:dyDescent="0.3">
      <c r="A76" t="s">
        <v>99</v>
      </c>
      <c r="B76" t="s">
        <v>12</v>
      </c>
      <c r="C76" t="s">
        <v>1025</v>
      </c>
      <c r="D76" t="s">
        <v>18</v>
      </c>
      <c r="E76" t="s">
        <v>1027</v>
      </c>
      <c r="F76" t="s">
        <v>22</v>
      </c>
      <c r="G76">
        <v>74.67</v>
      </c>
      <c r="H76">
        <v>9</v>
      </c>
      <c r="I76" t="s">
        <v>1103</v>
      </c>
      <c r="J76" t="s">
        <v>15</v>
      </c>
      <c r="K76">
        <v>9.4</v>
      </c>
    </row>
    <row r="77" spans="1:11" x14ac:dyDescent="0.3">
      <c r="A77" t="s">
        <v>100</v>
      </c>
      <c r="B77" t="s">
        <v>17</v>
      </c>
      <c r="C77" t="s">
        <v>1028</v>
      </c>
      <c r="D77" t="s">
        <v>18</v>
      </c>
      <c r="E77" t="s">
        <v>1026</v>
      </c>
      <c r="F77" t="s">
        <v>19</v>
      </c>
      <c r="G77">
        <v>41.65</v>
      </c>
      <c r="H77">
        <v>10</v>
      </c>
      <c r="I77" t="s">
        <v>1104</v>
      </c>
      <c r="J77" t="s">
        <v>23</v>
      </c>
      <c r="K77">
        <v>5.4</v>
      </c>
    </row>
    <row r="78" spans="1:11" x14ac:dyDescent="0.3">
      <c r="A78" t="s">
        <v>101</v>
      </c>
      <c r="B78" t="s">
        <v>17</v>
      </c>
      <c r="C78" t="s">
        <v>1031</v>
      </c>
      <c r="D78" t="s">
        <v>13</v>
      </c>
      <c r="E78" t="s">
        <v>1027</v>
      </c>
      <c r="F78" t="s">
        <v>35</v>
      </c>
      <c r="G78">
        <v>49.04</v>
      </c>
      <c r="H78">
        <v>9</v>
      </c>
      <c r="I78" t="s">
        <v>1105</v>
      </c>
      <c r="J78" t="s">
        <v>23</v>
      </c>
      <c r="K78">
        <v>8.6</v>
      </c>
    </row>
    <row r="79" spans="1:11" x14ac:dyDescent="0.3">
      <c r="A79" t="s">
        <v>102</v>
      </c>
      <c r="B79" t="s">
        <v>12</v>
      </c>
      <c r="C79" t="s">
        <v>1025</v>
      </c>
      <c r="D79" t="s">
        <v>13</v>
      </c>
      <c r="E79" t="s">
        <v>1026</v>
      </c>
      <c r="F79" t="s">
        <v>35</v>
      </c>
      <c r="G79">
        <v>20.010000000000002</v>
      </c>
      <c r="H79">
        <v>9</v>
      </c>
      <c r="I79" t="s">
        <v>1106</v>
      </c>
      <c r="J79" t="s">
        <v>23</v>
      </c>
      <c r="K79">
        <v>5.7</v>
      </c>
    </row>
    <row r="80" spans="1:11" x14ac:dyDescent="0.3">
      <c r="A80" t="s">
        <v>103</v>
      </c>
      <c r="B80" t="s">
        <v>17</v>
      </c>
      <c r="C80" t="s">
        <v>1028</v>
      </c>
      <c r="D80" t="s">
        <v>13</v>
      </c>
      <c r="E80" t="s">
        <v>1026</v>
      </c>
      <c r="F80" t="s">
        <v>33</v>
      </c>
      <c r="G80">
        <v>78.31</v>
      </c>
      <c r="H80">
        <v>10</v>
      </c>
      <c r="I80" t="s">
        <v>1073</v>
      </c>
      <c r="J80" t="s">
        <v>15</v>
      </c>
      <c r="K80">
        <v>6.6</v>
      </c>
    </row>
    <row r="81" spans="1:11" x14ac:dyDescent="0.3">
      <c r="A81" t="s">
        <v>104</v>
      </c>
      <c r="B81" t="s">
        <v>17</v>
      </c>
      <c r="C81" t="s">
        <v>1028</v>
      </c>
      <c r="D81" t="s">
        <v>18</v>
      </c>
      <c r="E81" t="s">
        <v>1026</v>
      </c>
      <c r="F81" t="s">
        <v>14</v>
      </c>
      <c r="G81">
        <v>20.38</v>
      </c>
      <c r="H81">
        <v>5</v>
      </c>
      <c r="I81" t="s">
        <v>1103</v>
      </c>
      <c r="J81" t="s">
        <v>20</v>
      </c>
      <c r="K81">
        <v>6</v>
      </c>
    </row>
    <row r="82" spans="1:11" x14ac:dyDescent="0.3">
      <c r="A82" t="s">
        <v>105</v>
      </c>
      <c r="B82" t="s">
        <v>17</v>
      </c>
      <c r="C82" t="s">
        <v>1031</v>
      </c>
      <c r="D82" t="s">
        <v>18</v>
      </c>
      <c r="E82" t="s">
        <v>1026</v>
      </c>
      <c r="F82" t="s">
        <v>14</v>
      </c>
      <c r="G82">
        <v>99.19</v>
      </c>
      <c r="H82">
        <v>6</v>
      </c>
      <c r="I82" t="s">
        <v>1072</v>
      </c>
      <c r="J82" t="s">
        <v>23</v>
      </c>
      <c r="K82">
        <v>5.5</v>
      </c>
    </row>
    <row r="83" spans="1:11" x14ac:dyDescent="0.3">
      <c r="A83" t="s">
        <v>106</v>
      </c>
      <c r="B83" t="s">
        <v>32</v>
      </c>
      <c r="C83" t="s">
        <v>1029</v>
      </c>
      <c r="D83" t="s">
        <v>18</v>
      </c>
      <c r="E83" t="s">
        <v>1026</v>
      </c>
      <c r="F83" t="s">
        <v>33</v>
      </c>
      <c r="G83">
        <v>96.68</v>
      </c>
      <c r="H83">
        <v>3</v>
      </c>
      <c r="I83" t="s">
        <v>1107</v>
      </c>
      <c r="J83" t="s">
        <v>15</v>
      </c>
      <c r="K83">
        <v>6.4</v>
      </c>
    </row>
    <row r="84" spans="1:11" x14ac:dyDescent="0.3">
      <c r="A84" t="s">
        <v>107</v>
      </c>
      <c r="B84" t="s">
        <v>17</v>
      </c>
      <c r="C84" t="s">
        <v>1031</v>
      </c>
      <c r="D84" t="s">
        <v>18</v>
      </c>
      <c r="E84" t="s">
        <v>1027</v>
      </c>
      <c r="F84" t="s">
        <v>33</v>
      </c>
      <c r="G84">
        <v>19.25</v>
      </c>
      <c r="H84">
        <v>8</v>
      </c>
      <c r="I84" t="s">
        <v>1108</v>
      </c>
      <c r="J84" t="s">
        <v>15</v>
      </c>
      <c r="K84">
        <v>6.6</v>
      </c>
    </row>
    <row r="85" spans="1:11" x14ac:dyDescent="0.3">
      <c r="A85" t="s">
        <v>108</v>
      </c>
      <c r="B85" t="s">
        <v>17</v>
      </c>
      <c r="C85" t="s">
        <v>1031</v>
      </c>
      <c r="D85" t="s">
        <v>13</v>
      </c>
      <c r="E85" t="s">
        <v>1026</v>
      </c>
      <c r="F85" t="s">
        <v>33</v>
      </c>
      <c r="G85">
        <v>80.36</v>
      </c>
      <c r="H85">
        <v>4</v>
      </c>
      <c r="I85" t="s">
        <v>1109</v>
      </c>
      <c r="J85" t="s">
        <v>23</v>
      </c>
      <c r="K85">
        <v>8.3000000000000007</v>
      </c>
    </row>
    <row r="86" spans="1:11" x14ac:dyDescent="0.3">
      <c r="A86" t="s">
        <v>109</v>
      </c>
      <c r="B86" t="s">
        <v>17</v>
      </c>
      <c r="C86" t="s">
        <v>1028</v>
      </c>
      <c r="D86" t="s">
        <v>13</v>
      </c>
      <c r="E86" t="s">
        <v>1027</v>
      </c>
      <c r="F86" t="s">
        <v>26</v>
      </c>
      <c r="G86">
        <v>48.91</v>
      </c>
      <c r="H86">
        <v>5</v>
      </c>
      <c r="I86" t="s">
        <v>1065</v>
      </c>
      <c r="J86" t="s">
        <v>20</v>
      </c>
      <c r="K86">
        <v>6.6</v>
      </c>
    </row>
    <row r="87" spans="1:11" x14ac:dyDescent="0.3">
      <c r="A87" t="s">
        <v>110</v>
      </c>
      <c r="B87" t="s">
        <v>17</v>
      </c>
      <c r="C87" t="s">
        <v>1028</v>
      </c>
      <c r="D87" t="s">
        <v>18</v>
      </c>
      <c r="E87" t="s">
        <v>1026</v>
      </c>
      <c r="F87" t="s">
        <v>26</v>
      </c>
      <c r="G87">
        <v>83.06</v>
      </c>
      <c r="H87">
        <v>7</v>
      </c>
      <c r="I87" t="s">
        <v>1073</v>
      </c>
      <c r="J87" t="s">
        <v>15</v>
      </c>
      <c r="K87">
        <v>4</v>
      </c>
    </row>
    <row r="88" spans="1:11" x14ac:dyDescent="0.3">
      <c r="A88" t="s">
        <v>111</v>
      </c>
      <c r="B88" t="s">
        <v>17</v>
      </c>
      <c r="C88" t="s">
        <v>1031</v>
      </c>
      <c r="D88" t="s">
        <v>18</v>
      </c>
      <c r="E88" t="s">
        <v>1027</v>
      </c>
      <c r="F88" t="s">
        <v>35</v>
      </c>
      <c r="G88">
        <v>76.52</v>
      </c>
      <c r="H88">
        <v>5</v>
      </c>
      <c r="I88" t="s">
        <v>1059</v>
      </c>
      <c r="J88" t="s">
        <v>20</v>
      </c>
      <c r="K88">
        <v>9.9</v>
      </c>
    </row>
    <row r="89" spans="1:11" x14ac:dyDescent="0.3">
      <c r="A89" t="s">
        <v>112</v>
      </c>
      <c r="B89" t="s">
        <v>12</v>
      </c>
      <c r="C89" t="s">
        <v>1025</v>
      </c>
      <c r="D89" t="s">
        <v>13</v>
      </c>
      <c r="E89" t="s">
        <v>1027</v>
      </c>
      <c r="F89" t="s">
        <v>33</v>
      </c>
      <c r="G89">
        <v>49.38</v>
      </c>
      <c r="H89">
        <v>7</v>
      </c>
      <c r="I89" t="s">
        <v>1093</v>
      </c>
      <c r="J89" t="s">
        <v>23</v>
      </c>
      <c r="K89">
        <v>7.3</v>
      </c>
    </row>
    <row r="90" spans="1:11" x14ac:dyDescent="0.3">
      <c r="A90" t="s">
        <v>113</v>
      </c>
      <c r="B90" t="s">
        <v>12</v>
      </c>
      <c r="C90" t="s">
        <v>1025</v>
      </c>
      <c r="D90" t="s">
        <v>18</v>
      </c>
      <c r="E90" t="s">
        <v>1027</v>
      </c>
      <c r="F90" t="s">
        <v>26</v>
      </c>
      <c r="G90">
        <v>42.47</v>
      </c>
      <c r="H90">
        <v>1</v>
      </c>
      <c r="I90" t="s">
        <v>1110</v>
      </c>
      <c r="J90" t="s">
        <v>20</v>
      </c>
      <c r="K90">
        <v>5.7</v>
      </c>
    </row>
    <row r="91" spans="1:11" x14ac:dyDescent="0.3">
      <c r="A91" t="s">
        <v>114</v>
      </c>
      <c r="B91" t="s">
        <v>32</v>
      </c>
      <c r="C91" t="s">
        <v>1032</v>
      </c>
      <c r="D91" t="s">
        <v>18</v>
      </c>
      <c r="E91" t="s">
        <v>1026</v>
      </c>
      <c r="F91" t="s">
        <v>14</v>
      </c>
      <c r="G91">
        <v>76.989999999999995</v>
      </c>
      <c r="H91">
        <v>6</v>
      </c>
      <c r="I91" t="s">
        <v>1087</v>
      </c>
      <c r="J91" t="s">
        <v>20</v>
      </c>
      <c r="K91">
        <v>6.1</v>
      </c>
    </row>
    <row r="92" spans="1:11" x14ac:dyDescent="0.3">
      <c r="A92" t="s">
        <v>115</v>
      </c>
      <c r="B92" t="s">
        <v>17</v>
      </c>
      <c r="C92" t="s">
        <v>1031</v>
      </c>
      <c r="D92" t="s">
        <v>13</v>
      </c>
      <c r="E92" t="s">
        <v>1026</v>
      </c>
      <c r="F92" t="s">
        <v>22</v>
      </c>
      <c r="G92">
        <v>47.38</v>
      </c>
      <c r="H92">
        <v>4</v>
      </c>
      <c r="I92" t="s">
        <v>1108</v>
      </c>
      <c r="J92" t="s">
        <v>20</v>
      </c>
      <c r="K92">
        <v>7.1</v>
      </c>
    </row>
    <row r="93" spans="1:11" x14ac:dyDescent="0.3">
      <c r="A93" t="s">
        <v>116</v>
      </c>
      <c r="B93" t="s">
        <v>17</v>
      </c>
      <c r="C93" t="s">
        <v>1028</v>
      </c>
      <c r="D93" t="s">
        <v>18</v>
      </c>
      <c r="E93" t="s">
        <v>1026</v>
      </c>
      <c r="F93" t="s">
        <v>26</v>
      </c>
      <c r="G93">
        <v>44.86</v>
      </c>
      <c r="H93">
        <v>10</v>
      </c>
      <c r="I93" t="s">
        <v>1107</v>
      </c>
      <c r="J93" t="s">
        <v>15</v>
      </c>
      <c r="K93">
        <v>8.1999999999999993</v>
      </c>
    </row>
    <row r="94" spans="1:11" x14ac:dyDescent="0.3">
      <c r="A94" t="s">
        <v>117</v>
      </c>
      <c r="B94" t="s">
        <v>12</v>
      </c>
      <c r="C94" t="s">
        <v>1030</v>
      </c>
      <c r="D94" t="s">
        <v>13</v>
      </c>
      <c r="E94" t="s">
        <v>1026</v>
      </c>
      <c r="F94" t="s">
        <v>26</v>
      </c>
      <c r="G94">
        <v>21.98</v>
      </c>
      <c r="H94">
        <v>7</v>
      </c>
      <c r="I94" t="s">
        <v>1062</v>
      </c>
      <c r="J94" t="s">
        <v>15</v>
      </c>
      <c r="K94">
        <v>5.0999999999999996</v>
      </c>
    </row>
    <row r="95" spans="1:11" x14ac:dyDescent="0.3">
      <c r="A95" t="s">
        <v>118</v>
      </c>
      <c r="B95" t="s">
        <v>32</v>
      </c>
      <c r="C95" t="s">
        <v>1032</v>
      </c>
      <c r="D95" t="s">
        <v>13</v>
      </c>
      <c r="E95" t="s">
        <v>1027</v>
      </c>
      <c r="F95" t="s">
        <v>14</v>
      </c>
      <c r="G95">
        <v>64.36</v>
      </c>
      <c r="H95">
        <v>9</v>
      </c>
      <c r="I95" t="s">
        <v>1095</v>
      </c>
      <c r="J95" t="s">
        <v>23</v>
      </c>
      <c r="K95">
        <v>8.6</v>
      </c>
    </row>
    <row r="96" spans="1:11" x14ac:dyDescent="0.3">
      <c r="A96" t="s">
        <v>119</v>
      </c>
      <c r="B96" t="s">
        <v>17</v>
      </c>
      <c r="C96" t="s">
        <v>1028</v>
      </c>
      <c r="D96" t="s">
        <v>18</v>
      </c>
      <c r="E96" t="s">
        <v>1027</v>
      </c>
      <c r="F96" t="s">
        <v>14</v>
      </c>
      <c r="G96">
        <v>89.75</v>
      </c>
      <c r="H96">
        <v>1</v>
      </c>
      <c r="I96" t="s">
        <v>1064</v>
      </c>
      <c r="J96" t="s">
        <v>23</v>
      </c>
      <c r="K96">
        <v>6.6</v>
      </c>
    </row>
    <row r="97" spans="1:11" x14ac:dyDescent="0.3">
      <c r="A97" t="s">
        <v>120</v>
      </c>
      <c r="B97" t="s">
        <v>12</v>
      </c>
      <c r="C97" t="s">
        <v>1030</v>
      </c>
      <c r="D97" t="s">
        <v>18</v>
      </c>
      <c r="E97" t="s">
        <v>1027</v>
      </c>
      <c r="F97" t="s">
        <v>19</v>
      </c>
      <c r="G97">
        <v>97.16</v>
      </c>
      <c r="H97">
        <v>1</v>
      </c>
      <c r="I97" t="s">
        <v>1055</v>
      </c>
      <c r="J97" t="s">
        <v>15</v>
      </c>
      <c r="K97">
        <v>7.2</v>
      </c>
    </row>
    <row r="98" spans="1:11" x14ac:dyDescent="0.3">
      <c r="A98" t="s">
        <v>121</v>
      </c>
      <c r="B98" t="s">
        <v>32</v>
      </c>
      <c r="C98" t="s">
        <v>1032</v>
      </c>
      <c r="D98" t="s">
        <v>18</v>
      </c>
      <c r="E98" t="s">
        <v>1027</v>
      </c>
      <c r="F98" t="s">
        <v>14</v>
      </c>
      <c r="G98">
        <v>87.87</v>
      </c>
      <c r="H98">
        <v>10</v>
      </c>
      <c r="I98" t="s">
        <v>1068</v>
      </c>
      <c r="J98" t="s">
        <v>15</v>
      </c>
      <c r="K98">
        <v>5.0999999999999996</v>
      </c>
    </row>
    <row r="99" spans="1:11" x14ac:dyDescent="0.3">
      <c r="A99" t="s">
        <v>122</v>
      </c>
      <c r="B99" t="s">
        <v>17</v>
      </c>
      <c r="C99" t="s">
        <v>1028</v>
      </c>
      <c r="D99" t="s">
        <v>18</v>
      </c>
      <c r="E99" t="s">
        <v>1026</v>
      </c>
      <c r="F99" t="s">
        <v>19</v>
      </c>
      <c r="G99">
        <v>12.45</v>
      </c>
      <c r="H99">
        <v>6</v>
      </c>
      <c r="I99" t="s">
        <v>1111</v>
      </c>
      <c r="J99" t="s">
        <v>20</v>
      </c>
      <c r="K99">
        <v>4.0999999999999996</v>
      </c>
    </row>
    <row r="100" spans="1:11" x14ac:dyDescent="0.3">
      <c r="A100" t="s">
        <v>123</v>
      </c>
      <c r="B100" t="s">
        <v>12</v>
      </c>
      <c r="C100" t="s">
        <v>1030</v>
      </c>
      <c r="D100" t="s">
        <v>18</v>
      </c>
      <c r="E100" t="s">
        <v>1027</v>
      </c>
      <c r="F100" t="s">
        <v>33</v>
      </c>
      <c r="G100">
        <v>52.75</v>
      </c>
      <c r="H100">
        <v>3</v>
      </c>
      <c r="I100" t="s">
        <v>1082</v>
      </c>
      <c r="J100" t="s">
        <v>15</v>
      </c>
      <c r="K100">
        <v>9.3000000000000007</v>
      </c>
    </row>
    <row r="101" spans="1:11" x14ac:dyDescent="0.3">
      <c r="A101" t="s">
        <v>124</v>
      </c>
      <c r="B101" t="s">
        <v>32</v>
      </c>
      <c r="C101" t="s">
        <v>1032</v>
      </c>
      <c r="D101" t="s">
        <v>18</v>
      </c>
      <c r="E101" t="s">
        <v>1027</v>
      </c>
      <c r="F101" t="s">
        <v>22</v>
      </c>
      <c r="G101">
        <v>82.7</v>
      </c>
      <c r="H101">
        <v>6</v>
      </c>
      <c r="I101" t="s">
        <v>1073</v>
      </c>
      <c r="J101" t="s">
        <v>20</v>
      </c>
      <c r="K101">
        <v>7.4</v>
      </c>
    </row>
    <row r="102" spans="1:11" x14ac:dyDescent="0.3">
      <c r="A102" t="s">
        <v>125</v>
      </c>
      <c r="B102" t="s">
        <v>17</v>
      </c>
      <c r="C102" t="s">
        <v>1028</v>
      </c>
      <c r="D102" t="s">
        <v>13</v>
      </c>
      <c r="E102" t="s">
        <v>1027</v>
      </c>
      <c r="F102" t="s">
        <v>35</v>
      </c>
      <c r="G102">
        <v>48.71</v>
      </c>
      <c r="H102">
        <v>1</v>
      </c>
      <c r="I102" t="s">
        <v>1112</v>
      </c>
      <c r="J102" t="s">
        <v>20</v>
      </c>
      <c r="K102">
        <v>4.0999999999999996</v>
      </c>
    </row>
    <row r="103" spans="1:11" x14ac:dyDescent="0.3">
      <c r="A103" t="s">
        <v>126</v>
      </c>
      <c r="B103" t="s">
        <v>17</v>
      </c>
      <c r="C103" t="s">
        <v>1031</v>
      </c>
      <c r="D103" t="s">
        <v>18</v>
      </c>
      <c r="E103" t="s">
        <v>1027</v>
      </c>
      <c r="F103" t="s">
        <v>35</v>
      </c>
      <c r="G103">
        <v>78.55</v>
      </c>
      <c r="H103">
        <v>9</v>
      </c>
      <c r="I103" t="s">
        <v>1113</v>
      </c>
      <c r="J103" t="s">
        <v>20</v>
      </c>
      <c r="K103">
        <v>7.2</v>
      </c>
    </row>
    <row r="104" spans="1:11" x14ac:dyDescent="0.3">
      <c r="A104" t="s">
        <v>127</v>
      </c>
      <c r="B104" t="s">
        <v>17</v>
      </c>
      <c r="C104" t="s">
        <v>1028</v>
      </c>
      <c r="D104" t="s">
        <v>18</v>
      </c>
      <c r="E104" t="s">
        <v>1026</v>
      </c>
      <c r="F104" t="s">
        <v>19</v>
      </c>
      <c r="G104">
        <v>23.07</v>
      </c>
      <c r="H104">
        <v>9</v>
      </c>
      <c r="I104" t="s">
        <v>1114</v>
      </c>
      <c r="J104" t="s">
        <v>20</v>
      </c>
      <c r="K104">
        <v>4.9000000000000004</v>
      </c>
    </row>
    <row r="105" spans="1:11" x14ac:dyDescent="0.3">
      <c r="A105" t="s">
        <v>128</v>
      </c>
      <c r="B105" t="s">
        <v>12</v>
      </c>
      <c r="C105" t="s">
        <v>1025</v>
      </c>
      <c r="D105" t="s">
        <v>18</v>
      </c>
      <c r="E105" t="s">
        <v>1027</v>
      </c>
      <c r="F105" t="s">
        <v>33</v>
      </c>
      <c r="G105">
        <v>58.26</v>
      </c>
      <c r="H105">
        <v>6</v>
      </c>
      <c r="I105" t="s">
        <v>1115</v>
      </c>
      <c r="J105" t="s">
        <v>20</v>
      </c>
      <c r="K105">
        <v>9.9</v>
      </c>
    </row>
    <row r="106" spans="1:11" x14ac:dyDescent="0.3">
      <c r="A106" t="s">
        <v>129</v>
      </c>
      <c r="B106" t="s">
        <v>32</v>
      </c>
      <c r="C106" t="s">
        <v>1032</v>
      </c>
      <c r="D106" t="s">
        <v>18</v>
      </c>
      <c r="E106" t="s">
        <v>1027</v>
      </c>
      <c r="F106" t="s">
        <v>14</v>
      </c>
      <c r="G106">
        <v>30.35</v>
      </c>
      <c r="H106">
        <v>7</v>
      </c>
      <c r="I106" t="s">
        <v>1089</v>
      </c>
      <c r="J106" t="s">
        <v>20</v>
      </c>
      <c r="K106">
        <v>8</v>
      </c>
    </row>
    <row r="107" spans="1:11" x14ac:dyDescent="0.3">
      <c r="A107" t="s">
        <v>130</v>
      </c>
      <c r="B107" t="s">
        <v>12</v>
      </c>
      <c r="C107" t="s">
        <v>1025</v>
      </c>
      <c r="D107" t="s">
        <v>13</v>
      </c>
      <c r="E107" t="s">
        <v>1027</v>
      </c>
      <c r="F107" t="s">
        <v>19</v>
      </c>
      <c r="G107">
        <v>88.67</v>
      </c>
      <c r="H107">
        <v>10</v>
      </c>
      <c r="I107" t="s">
        <v>1106</v>
      </c>
      <c r="J107" t="s">
        <v>15</v>
      </c>
      <c r="K107">
        <v>7.3</v>
      </c>
    </row>
    <row r="108" spans="1:11" x14ac:dyDescent="0.3">
      <c r="A108" t="s">
        <v>131</v>
      </c>
      <c r="B108" t="s">
        <v>17</v>
      </c>
      <c r="C108" t="s">
        <v>1028</v>
      </c>
      <c r="D108" t="s">
        <v>18</v>
      </c>
      <c r="E108" t="s">
        <v>1027</v>
      </c>
      <c r="F108" t="s">
        <v>35</v>
      </c>
      <c r="G108">
        <v>27.38</v>
      </c>
      <c r="H108">
        <v>6</v>
      </c>
      <c r="I108" t="s">
        <v>1054</v>
      </c>
      <c r="J108" t="s">
        <v>23</v>
      </c>
      <c r="K108">
        <v>7.9</v>
      </c>
    </row>
    <row r="109" spans="1:11" x14ac:dyDescent="0.3">
      <c r="A109" t="s">
        <v>132</v>
      </c>
      <c r="B109" t="s">
        <v>12</v>
      </c>
      <c r="C109" t="s">
        <v>1025</v>
      </c>
      <c r="D109" t="s">
        <v>18</v>
      </c>
      <c r="E109" t="s">
        <v>1027</v>
      </c>
      <c r="F109" t="s">
        <v>26</v>
      </c>
      <c r="G109">
        <v>62.13</v>
      </c>
      <c r="H109">
        <v>6</v>
      </c>
      <c r="I109" t="s">
        <v>1077</v>
      </c>
      <c r="J109" t="s">
        <v>20</v>
      </c>
      <c r="K109">
        <v>7.4</v>
      </c>
    </row>
    <row r="110" spans="1:11" x14ac:dyDescent="0.3">
      <c r="A110" t="s">
        <v>133</v>
      </c>
      <c r="B110" t="s">
        <v>17</v>
      </c>
      <c r="C110" t="s">
        <v>1028</v>
      </c>
      <c r="D110" t="s">
        <v>18</v>
      </c>
      <c r="E110" t="s">
        <v>1026</v>
      </c>
      <c r="F110" t="s">
        <v>33</v>
      </c>
      <c r="G110">
        <v>33.979999999999997</v>
      </c>
      <c r="H110">
        <v>9</v>
      </c>
      <c r="I110" t="s">
        <v>1116</v>
      </c>
      <c r="J110" t="s">
        <v>20</v>
      </c>
      <c r="K110">
        <v>4.2</v>
      </c>
    </row>
    <row r="111" spans="1:11" x14ac:dyDescent="0.3">
      <c r="A111" t="s">
        <v>134</v>
      </c>
      <c r="B111" t="s">
        <v>17</v>
      </c>
      <c r="C111" t="s">
        <v>1028</v>
      </c>
      <c r="D111" t="s">
        <v>13</v>
      </c>
      <c r="E111" t="s">
        <v>1027</v>
      </c>
      <c r="F111" t="s">
        <v>19</v>
      </c>
      <c r="G111">
        <v>81.97</v>
      </c>
      <c r="H111">
        <v>10</v>
      </c>
      <c r="I111" t="s">
        <v>1056</v>
      </c>
      <c r="J111" t="s">
        <v>20</v>
      </c>
      <c r="K111">
        <v>9.1999999999999993</v>
      </c>
    </row>
    <row r="112" spans="1:11" x14ac:dyDescent="0.3">
      <c r="A112" t="s">
        <v>135</v>
      </c>
      <c r="B112" t="s">
        <v>32</v>
      </c>
      <c r="C112" t="s">
        <v>1032</v>
      </c>
      <c r="D112" t="s">
        <v>13</v>
      </c>
      <c r="E112" t="s">
        <v>1026</v>
      </c>
      <c r="F112" t="s">
        <v>26</v>
      </c>
      <c r="G112">
        <v>16.489999999999998</v>
      </c>
      <c r="H112">
        <v>2</v>
      </c>
      <c r="I112" t="s">
        <v>1117</v>
      </c>
      <c r="J112" t="s">
        <v>15</v>
      </c>
      <c r="K112">
        <v>4.5999999999999996</v>
      </c>
    </row>
    <row r="113" spans="1:11" x14ac:dyDescent="0.3">
      <c r="A113" t="s">
        <v>136</v>
      </c>
      <c r="B113" t="s">
        <v>17</v>
      </c>
      <c r="C113" t="s">
        <v>1028</v>
      </c>
      <c r="D113" t="s">
        <v>13</v>
      </c>
      <c r="E113" t="s">
        <v>1026</v>
      </c>
      <c r="F113" t="s">
        <v>14</v>
      </c>
      <c r="G113">
        <v>98.21</v>
      </c>
      <c r="H113">
        <v>3</v>
      </c>
      <c r="I113" t="s">
        <v>1117</v>
      </c>
      <c r="J113" t="s">
        <v>23</v>
      </c>
      <c r="K113">
        <v>7.8</v>
      </c>
    </row>
    <row r="114" spans="1:11" x14ac:dyDescent="0.3">
      <c r="A114" t="s">
        <v>137</v>
      </c>
      <c r="B114" t="s">
        <v>32</v>
      </c>
      <c r="C114" t="s">
        <v>1029</v>
      </c>
      <c r="D114" t="s">
        <v>18</v>
      </c>
      <c r="E114" t="s">
        <v>1026</v>
      </c>
      <c r="F114" t="s">
        <v>35</v>
      </c>
      <c r="G114">
        <v>72.84</v>
      </c>
      <c r="H114">
        <v>7</v>
      </c>
      <c r="I114" t="s">
        <v>1096</v>
      </c>
      <c r="J114" t="s">
        <v>20</v>
      </c>
      <c r="K114">
        <v>8.4</v>
      </c>
    </row>
    <row r="115" spans="1:11" x14ac:dyDescent="0.3">
      <c r="A115" t="s">
        <v>138</v>
      </c>
      <c r="B115" t="s">
        <v>12</v>
      </c>
      <c r="C115" t="s">
        <v>1025</v>
      </c>
      <c r="D115" t="s">
        <v>13</v>
      </c>
      <c r="E115" t="s">
        <v>1027</v>
      </c>
      <c r="F115" t="s">
        <v>22</v>
      </c>
      <c r="G115">
        <v>58.07</v>
      </c>
      <c r="H115">
        <v>9</v>
      </c>
      <c r="I115" t="s">
        <v>1118</v>
      </c>
      <c r="J115" t="s">
        <v>15</v>
      </c>
      <c r="K115">
        <v>4.3</v>
      </c>
    </row>
    <row r="116" spans="1:11" x14ac:dyDescent="0.3">
      <c r="A116" t="s">
        <v>139</v>
      </c>
      <c r="B116" t="s">
        <v>17</v>
      </c>
      <c r="C116" t="s">
        <v>1031</v>
      </c>
      <c r="D116" t="s">
        <v>13</v>
      </c>
      <c r="E116" t="s">
        <v>1026</v>
      </c>
      <c r="F116" t="s">
        <v>22</v>
      </c>
      <c r="G116">
        <v>80.790000000000006</v>
      </c>
      <c r="H116">
        <v>9</v>
      </c>
      <c r="I116" t="s">
        <v>1114</v>
      </c>
      <c r="J116" t="s">
        <v>23</v>
      </c>
      <c r="K116">
        <v>9.5</v>
      </c>
    </row>
    <row r="117" spans="1:11" x14ac:dyDescent="0.3">
      <c r="A117" t="s">
        <v>140</v>
      </c>
      <c r="B117" t="s">
        <v>17</v>
      </c>
      <c r="C117" t="s">
        <v>1031</v>
      </c>
      <c r="D117" t="s">
        <v>18</v>
      </c>
      <c r="E117" t="s">
        <v>1026</v>
      </c>
      <c r="F117" t="s">
        <v>35</v>
      </c>
      <c r="G117">
        <v>27.02</v>
      </c>
      <c r="H117">
        <v>3</v>
      </c>
      <c r="I117" t="s">
        <v>1076</v>
      </c>
      <c r="J117" t="s">
        <v>23</v>
      </c>
      <c r="K117">
        <v>7.1</v>
      </c>
    </row>
    <row r="118" spans="1:11" x14ac:dyDescent="0.3">
      <c r="A118" t="s">
        <v>141</v>
      </c>
      <c r="B118" t="s">
        <v>32</v>
      </c>
      <c r="C118" t="s">
        <v>1029</v>
      </c>
      <c r="D118" t="s">
        <v>13</v>
      </c>
      <c r="E118" t="s">
        <v>1027</v>
      </c>
      <c r="F118" t="s">
        <v>35</v>
      </c>
      <c r="G118">
        <v>21.94</v>
      </c>
      <c r="H118">
        <v>5</v>
      </c>
      <c r="I118" t="s">
        <v>1073</v>
      </c>
      <c r="J118" t="s">
        <v>15</v>
      </c>
      <c r="K118">
        <v>5.3</v>
      </c>
    </row>
    <row r="119" spans="1:11" x14ac:dyDescent="0.3">
      <c r="A119" t="s">
        <v>142</v>
      </c>
      <c r="B119" t="s">
        <v>32</v>
      </c>
      <c r="C119" t="s">
        <v>1029</v>
      </c>
      <c r="D119" t="s">
        <v>13</v>
      </c>
      <c r="E119" t="s">
        <v>1027</v>
      </c>
      <c r="F119" t="s">
        <v>35</v>
      </c>
      <c r="G119">
        <v>51.36</v>
      </c>
      <c r="H119">
        <v>1</v>
      </c>
      <c r="I119" t="s">
        <v>1119</v>
      </c>
      <c r="J119" t="s">
        <v>15</v>
      </c>
      <c r="K119">
        <v>5.2</v>
      </c>
    </row>
    <row r="120" spans="1:11" x14ac:dyDescent="0.3">
      <c r="A120" t="s">
        <v>143</v>
      </c>
      <c r="B120" t="s">
        <v>12</v>
      </c>
      <c r="C120" t="s">
        <v>1030</v>
      </c>
      <c r="D120" t="s">
        <v>18</v>
      </c>
      <c r="E120" t="s">
        <v>1026</v>
      </c>
      <c r="F120" t="s">
        <v>33</v>
      </c>
      <c r="G120">
        <v>10.96</v>
      </c>
      <c r="H120">
        <v>10</v>
      </c>
      <c r="I120" t="s">
        <v>1084</v>
      </c>
      <c r="J120" t="s">
        <v>15</v>
      </c>
      <c r="K120">
        <v>6</v>
      </c>
    </row>
    <row r="121" spans="1:11" x14ac:dyDescent="0.3">
      <c r="A121" t="s">
        <v>144</v>
      </c>
      <c r="B121" t="s">
        <v>32</v>
      </c>
      <c r="C121" t="s">
        <v>1032</v>
      </c>
      <c r="D121" t="s">
        <v>18</v>
      </c>
      <c r="E121" t="s">
        <v>1027</v>
      </c>
      <c r="F121" t="s">
        <v>22</v>
      </c>
      <c r="G121">
        <v>53.44</v>
      </c>
      <c r="H121">
        <v>2</v>
      </c>
      <c r="I121" t="s">
        <v>1094</v>
      </c>
      <c r="J121" t="s">
        <v>15</v>
      </c>
      <c r="K121">
        <v>4.0999999999999996</v>
      </c>
    </row>
    <row r="122" spans="1:11" x14ac:dyDescent="0.3">
      <c r="A122" t="s">
        <v>145</v>
      </c>
      <c r="B122" t="s">
        <v>12</v>
      </c>
      <c r="C122" t="s">
        <v>1030</v>
      </c>
      <c r="D122" t="s">
        <v>18</v>
      </c>
      <c r="E122" t="s">
        <v>1026</v>
      </c>
      <c r="F122" t="s">
        <v>19</v>
      </c>
      <c r="G122">
        <v>99.56</v>
      </c>
      <c r="H122">
        <v>8</v>
      </c>
      <c r="I122" t="s">
        <v>1098</v>
      </c>
      <c r="J122" t="s">
        <v>23</v>
      </c>
      <c r="K122">
        <v>5.2</v>
      </c>
    </row>
    <row r="123" spans="1:11" x14ac:dyDescent="0.3">
      <c r="A123" t="s">
        <v>146</v>
      </c>
      <c r="B123" t="s">
        <v>17</v>
      </c>
      <c r="C123" t="s">
        <v>1028</v>
      </c>
      <c r="D123" t="s">
        <v>13</v>
      </c>
      <c r="E123" t="s">
        <v>1027</v>
      </c>
      <c r="F123" t="s">
        <v>26</v>
      </c>
      <c r="G123">
        <v>57.12</v>
      </c>
      <c r="H123">
        <v>7</v>
      </c>
      <c r="I123" t="s">
        <v>1106</v>
      </c>
      <c r="J123" t="s">
        <v>23</v>
      </c>
      <c r="K123">
        <v>6.5</v>
      </c>
    </row>
    <row r="124" spans="1:11" x14ac:dyDescent="0.3">
      <c r="A124" t="s">
        <v>147</v>
      </c>
      <c r="B124" t="s">
        <v>32</v>
      </c>
      <c r="C124" t="s">
        <v>1032</v>
      </c>
      <c r="D124" t="s">
        <v>13</v>
      </c>
      <c r="E124" t="s">
        <v>1027</v>
      </c>
      <c r="F124" t="s">
        <v>26</v>
      </c>
      <c r="G124">
        <v>99.96</v>
      </c>
      <c r="H124">
        <v>9</v>
      </c>
      <c r="I124" t="s">
        <v>1065</v>
      </c>
      <c r="J124" t="s">
        <v>23</v>
      </c>
      <c r="K124">
        <v>4.2</v>
      </c>
    </row>
    <row r="125" spans="1:11" x14ac:dyDescent="0.3">
      <c r="A125" t="s">
        <v>148</v>
      </c>
      <c r="B125" t="s">
        <v>17</v>
      </c>
      <c r="C125" t="s">
        <v>1028</v>
      </c>
      <c r="D125" t="s">
        <v>13</v>
      </c>
      <c r="E125" t="s">
        <v>1027</v>
      </c>
      <c r="F125" t="s">
        <v>22</v>
      </c>
      <c r="G125">
        <v>63.91</v>
      </c>
      <c r="H125">
        <v>8</v>
      </c>
      <c r="I125" t="s">
        <v>1099</v>
      </c>
      <c r="J125" t="s">
        <v>23</v>
      </c>
      <c r="K125">
        <v>4.5999999999999996</v>
      </c>
    </row>
    <row r="126" spans="1:11" x14ac:dyDescent="0.3">
      <c r="A126" t="s">
        <v>149</v>
      </c>
      <c r="B126" t="s">
        <v>32</v>
      </c>
      <c r="C126" t="s">
        <v>1032</v>
      </c>
      <c r="D126" t="s">
        <v>13</v>
      </c>
      <c r="E126" t="s">
        <v>1026</v>
      </c>
      <c r="F126" t="s">
        <v>35</v>
      </c>
      <c r="G126">
        <v>56.47</v>
      </c>
      <c r="H126">
        <v>8</v>
      </c>
      <c r="I126" t="s">
        <v>1065</v>
      </c>
      <c r="J126" t="s">
        <v>15</v>
      </c>
      <c r="K126">
        <v>7.3</v>
      </c>
    </row>
    <row r="127" spans="1:11" x14ac:dyDescent="0.3">
      <c r="A127" t="s">
        <v>150</v>
      </c>
      <c r="B127" t="s">
        <v>12</v>
      </c>
      <c r="C127" t="s">
        <v>1030</v>
      </c>
      <c r="D127" t="s">
        <v>18</v>
      </c>
      <c r="E127" t="s">
        <v>1026</v>
      </c>
      <c r="F127" t="s">
        <v>22</v>
      </c>
      <c r="G127">
        <v>93.69</v>
      </c>
      <c r="H127">
        <v>7</v>
      </c>
      <c r="I127" t="s">
        <v>1078</v>
      </c>
      <c r="J127" t="s">
        <v>23</v>
      </c>
      <c r="K127">
        <v>4.5</v>
      </c>
    </row>
    <row r="128" spans="1:11" x14ac:dyDescent="0.3">
      <c r="A128" t="s">
        <v>151</v>
      </c>
      <c r="B128" t="s">
        <v>12</v>
      </c>
      <c r="C128" t="s">
        <v>1030</v>
      </c>
      <c r="D128" t="s">
        <v>18</v>
      </c>
      <c r="E128" t="s">
        <v>1026</v>
      </c>
      <c r="F128" t="s">
        <v>26</v>
      </c>
      <c r="G128">
        <v>32.25</v>
      </c>
      <c r="H128">
        <v>5</v>
      </c>
      <c r="I128" t="s">
        <v>1057</v>
      </c>
      <c r="J128" t="s">
        <v>20</v>
      </c>
      <c r="K128">
        <v>9</v>
      </c>
    </row>
    <row r="129" spans="1:11" x14ac:dyDescent="0.3">
      <c r="A129" t="s">
        <v>152</v>
      </c>
      <c r="B129" t="s">
        <v>17</v>
      </c>
      <c r="C129" t="s">
        <v>1031</v>
      </c>
      <c r="D129" t="s">
        <v>18</v>
      </c>
      <c r="E129" t="s">
        <v>1026</v>
      </c>
      <c r="F129" t="s">
        <v>35</v>
      </c>
      <c r="G129">
        <v>31.73</v>
      </c>
      <c r="H129">
        <v>9</v>
      </c>
      <c r="I129" t="s">
        <v>1120</v>
      </c>
      <c r="J129" t="s">
        <v>23</v>
      </c>
      <c r="K129">
        <v>5.9</v>
      </c>
    </row>
    <row r="130" spans="1:11" x14ac:dyDescent="0.3">
      <c r="A130" t="s">
        <v>153</v>
      </c>
      <c r="B130" t="s">
        <v>17</v>
      </c>
      <c r="C130" t="s">
        <v>1031</v>
      </c>
      <c r="D130" t="s">
        <v>13</v>
      </c>
      <c r="E130" t="s">
        <v>1026</v>
      </c>
      <c r="F130" t="s">
        <v>33</v>
      </c>
      <c r="G130">
        <v>68.540000000000006</v>
      </c>
      <c r="H130">
        <v>8</v>
      </c>
      <c r="I130" t="s">
        <v>1120</v>
      </c>
      <c r="J130" t="s">
        <v>15</v>
      </c>
      <c r="K130">
        <v>8.5</v>
      </c>
    </row>
    <row r="131" spans="1:11" x14ac:dyDescent="0.3">
      <c r="A131" t="s">
        <v>154</v>
      </c>
      <c r="B131" t="s">
        <v>32</v>
      </c>
      <c r="C131" t="s">
        <v>1029</v>
      </c>
      <c r="D131" t="s">
        <v>18</v>
      </c>
      <c r="E131" t="s">
        <v>1026</v>
      </c>
      <c r="F131" t="s">
        <v>26</v>
      </c>
      <c r="G131">
        <v>90.28</v>
      </c>
      <c r="H131">
        <v>9</v>
      </c>
      <c r="I131" t="s">
        <v>1058</v>
      </c>
      <c r="J131" t="s">
        <v>15</v>
      </c>
      <c r="K131">
        <v>7.2</v>
      </c>
    </row>
    <row r="132" spans="1:11" x14ac:dyDescent="0.3">
      <c r="A132" t="s">
        <v>155</v>
      </c>
      <c r="B132" t="s">
        <v>32</v>
      </c>
      <c r="C132" t="s">
        <v>1029</v>
      </c>
      <c r="D132" t="s">
        <v>18</v>
      </c>
      <c r="E132" t="s">
        <v>1026</v>
      </c>
      <c r="F132" t="s">
        <v>35</v>
      </c>
      <c r="G132">
        <v>39.619999999999997</v>
      </c>
      <c r="H132">
        <v>7</v>
      </c>
      <c r="I132" t="s">
        <v>1079</v>
      </c>
      <c r="J132" t="s">
        <v>20</v>
      </c>
      <c r="K132">
        <v>7.5</v>
      </c>
    </row>
    <row r="133" spans="1:11" x14ac:dyDescent="0.3">
      <c r="A133" t="s">
        <v>156</v>
      </c>
      <c r="B133" t="s">
        <v>12</v>
      </c>
      <c r="C133" t="s">
        <v>1025</v>
      </c>
      <c r="D133" t="s">
        <v>13</v>
      </c>
      <c r="E133" t="s">
        <v>1026</v>
      </c>
      <c r="F133" t="s">
        <v>26</v>
      </c>
      <c r="G133">
        <v>92.13</v>
      </c>
      <c r="H133">
        <v>6</v>
      </c>
      <c r="I133" t="s">
        <v>1097</v>
      </c>
      <c r="J133" t="s">
        <v>20</v>
      </c>
      <c r="K133">
        <v>8.3000000000000007</v>
      </c>
    </row>
    <row r="134" spans="1:11" x14ac:dyDescent="0.3">
      <c r="A134" t="s">
        <v>157</v>
      </c>
      <c r="B134" t="s">
        <v>32</v>
      </c>
      <c r="C134" t="s">
        <v>1029</v>
      </c>
      <c r="D134" t="s">
        <v>18</v>
      </c>
      <c r="E134" t="s">
        <v>1026</v>
      </c>
      <c r="F134" t="s">
        <v>26</v>
      </c>
      <c r="G134">
        <v>34.840000000000003</v>
      </c>
      <c r="H134">
        <v>4</v>
      </c>
      <c r="I134" t="s">
        <v>1088</v>
      </c>
      <c r="J134" t="s">
        <v>20</v>
      </c>
      <c r="K134">
        <v>7.4</v>
      </c>
    </row>
    <row r="135" spans="1:11" x14ac:dyDescent="0.3">
      <c r="A135" t="s">
        <v>158</v>
      </c>
      <c r="B135" t="s">
        <v>32</v>
      </c>
      <c r="C135" t="s">
        <v>1029</v>
      </c>
      <c r="D135" t="s">
        <v>13</v>
      </c>
      <c r="E135" t="s">
        <v>1027</v>
      </c>
      <c r="F135" t="s">
        <v>19</v>
      </c>
      <c r="G135">
        <v>87.45</v>
      </c>
      <c r="H135">
        <v>6</v>
      </c>
      <c r="I135" t="s">
        <v>1075</v>
      </c>
      <c r="J135" t="s">
        <v>23</v>
      </c>
      <c r="K135">
        <v>8.8000000000000007</v>
      </c>
    </row>
    <row r="136" spans="1:11" x14ac:dyDescent="0.3">
      <c r="A136" t="s">
        <v>159</v>
      </c>
      <c r="B136" t="s">
        <v>17</v>
      </c>
      <c r="C136" t="s">
        <v>1031</v>
      </c>
      <c r="D136" t="s">
        <v>18</v>
      </c>
      <c r="E136" t="s">
        <v>1026</v>
      </c>
      <c r="F136" t="s">
        <v>14</v>
      </c>
      <c r="G136">
        <v>81.3</v>
      </c>
      <c r="H136">
        <v>6</v>
      </c>
      <c r="I136" t="s">
        <v>1055</v>
      </c>
      <c r="J136" t="s">
        <v>15</v>
      </c>
      <c r="K136">
        <v>5.3</v>
      </c>
    </row>
    <row r="137" spans="1:11" x14ac:dyDescent="0.3">
      <c r="A137" t="s">
        <v>160</v>
      </c>
      <c r="B137" t="s">
        <v>17</v>
      </c>
      <c r="C137" t="s">
        <v>1031</v>
      </c>
      <c r="D137" t="s">
        <v>18</v>
      </c>
      <c r="E137" t="s">
        <v>1027</v>
      </c>
      <c r="F137" t="s">
        <v>35</v>
      </c>
      <c r="G137">
        <v>90.22</v>
      </c>
      <c r="H137">
        <v>3</v>
      </c>
      <c r="I137" t="s">
        <v>1121</v>
      </c>
      <c r="J137" t="s">
        <v>20</v>
      </c>
      <c r="K137">
        <v>6.2</v>
      </c>
    </row>
    <row r="138" spans="1:11" x14ac:dyDescent="0.3">
      <c r="A138" t="s">
        <v>161</v>
      </c>
      <c r="B138" t="s">
        <v>12</v>
      </c>
      <c r="C138" t="s">
        <v>1025</v>
      </c>
      <c r="D138" t="s">
        <v>18</v>
      </c>
      <c r="E138" t="s">
        <v>1026</v>
      </c>
      <c r="F138" t="s">
        <v>19</v>
      </c>
      <c r="G138">
        <v>26.31</v>
      </c>
      <c r="H138">
        <v>5</v>
      </c>
      <c r="I138" t="s">
        <v>1122</v>
      </c>
      <c r="J138" t="s">
        <v>23</v>
      </c>
      <c r="K138">
        <v>8.8000000000000007</v>
      </c>
    </row>
    <row r="139" spans="1:11" x14ac:dyDescent="0.3">
      <c r="A139" t="s">
        <v>162</v>
      </c>
      <c r="B139" t="s">
        <v>12</v>
      </c>
      <c r="C139" t="s">
        <v>1025</v>
      </c>
      <c r="D139" t="s">
        <v>13</v>
      </c>
      <c r="E139" t="s">
        <v>1026</v>
      </c>
      <c r="F139" t="s">
        <v>22</v>
      </c>
      <c r="G139">
        <v>34.42</v>
      </c>
      <c r="H139">
        <v>6</v>
      </c>
      <c r="I139" t="s">
        <v>1121</v>
      </c>
      <c r="J139" t="s">
        <v>20</v>
      </c>
      <c r="K139">
        <v>9.8000000000000007</v>
      </c>
    </row>
    <row r="140" spans="1:11" x14ac:dyDescent="0.3">
      <c r="A140" t="s">
        <v>163</v>
      </c>
      <c r="B140" t="s">
        <v>32</v>
      </c>
      <c r="C140" t="s">
        <v>1029</v>
      </c>
      <c r="D140" t="s">
        <v>18</v>
      </c>
      <c r="E140" t="s">
        <v>1027</v>
      </c>
      <c r="F140" t="s">
        <v>26</v>
      </c>
      <c r="G140">
        <v>51.91</v>
      </c>
      <c r="H140">
        <v>10</v>
      </c>
      <c r="I140" t="s">
        <v>1123</v>
      </c>
      <c r="J140" t="s">
        <v>20</v>
      </c>
      <c r="K140">
        <v>8.1999999999999993</v>
      </c>
    </row>
    <row r="141" spans="1:11" x14ac:dyDescent="0.3">
      <c r="A141" t="s">
        <v>164</v>
      </c>
      <c r="B141" t="s">
        <v>12</v>
      </c>
      <c r="C141" t="s">
        <v>1025</v>
      </c>
      <c r="D141" t="s">
        <v>18</v>
      </c>
      <c r="E141" t="s">
        <v>1027</v>
      </c>
      <c r="F141" t="s">
        <v>26</v>
      </c>
      <c r="G141">
        <v>72.5</v>
      </c>
      <c r="H141">
        <v>8</v>
      </c>
      <c r="I141" t="s">
        <v>1086</v>
      </c>
      <c r="J141" t="s">
        <v>15</v>
      </c>
      <c r="K141">
        <v>9.1999999999999993</v>
      </c>
    </row>
    <row r="142" spans="1:11" x14ac:dyDescent="0.3">
      <c r="A142" t="s">
        <v>165</v>
      </c>
      <c r="B142" t="s">
        <v>17</v>
      </c>
      <c r="C142" t="s">
        <v>1031</v>
      </c>
      <c r="D142" t="s">
        <v>13</v>
      </c>
      <c r="E142" t="s">
        <v>1026</v>
      </c>
      <c r="F142" t="s">
        <v>26</v>
      </c>
      <c r="G142">
        <v>89.8</v>
      </c>
      <c r="H142">
        <v>10</v>
      </c>
      <c r="I142" t="s">
        <v>1108</v>
      </c>
      <c r="J142" t="s">
        <v>23</v>
      </c>
      <c r="K142">
        <v>5.4</v>
      </c>
    </row>
    <row r="143" spans="1:11" x14ac:dyDescent="0.3">
      <c r="A143" t="s">
        <v>166</v>
      </c>
      <c r="B143" t="s">
        <v>17</v>
      </c>
      <c r="C143" t="s">
        <v>1028</v>
      </c>
      <c r="D143" t="s">
        <v>13</v>
      </c>
      <c r="E143" t="s">
        <v>1027</v>
      </c>
      <c r="F143" t="s">
        <v>14</v>
      </c>
      <c r="G143">
        <v>90.5</v>
      </c>
      <c r="H143">
        <v>10</v>
      </c>
      <c r="I143" t="s">
        <v>1079</v>
      </c>
      <c r="J143" t="s">
        <v>20</v>
      </c>
      <c r="K143">
        <v>8.1</v>
      </c>
    </row>
    <row r="144" spans="1:11" x14ac:dyDescent="0.3">
      <c r="A144" t="s">
        <v>167</v>
      </c>
      <c r="B144" t="s">
        <v>17</v>
      </c>
      <c r="C144" t="s">
        <v>1028</v>
      </c>
      <c r="D144" t="s">
        <v>13</v>
      </c>
      <c r="E144" t="s">
        <v>1026</v>
      </c>
      <c r="F144" t="s">
        <v>14</v>
      </c>
      <c r="G144">
        <v>68.599999999999994</v>
      </c>
      <c r="H144">
        <v>10</v>
      </c>
      <c r="I144" t="s">
        <v>1117</v>
      </c>
      <c r="J144" t="s">
        <v>20</v>
      </c>
      <c r="K144">
        <v>9.1</v>
      </c>
    </row>
    <row r="145" spans="1:11" x14ac:dyDescent="0.3">
      <c r="A145" t="s">
        <v>168</v>
      </c>
      <c r="B145" t="s">
        <v>17</v>
      </c>
      <c r="C145" t="s">
        <v>1031</v>
      </c>
      <c r="D145" t="s">
        <v>13</v>
      </c>
      <c r="E145" t="s">
        <v>1026</v>
      </c>
      <c r="F145" t="s">
        <v>33</v>
      </c>
      <c r="G145">
        <v>30.41</v>
      </c>
      <c r="H145">
        <v>1</v>
      </c>
      <c r="I145" t="s">
        <v>1124</v>
      </c>
      <c r="J145" t="s">
        <v>23</v>
      </c>
      <c r="K145">
        <v>8.4</v>
      </c>
    </row>
    <row r="146" spans="1:11" x14ac:dyDescent="0.3">
      <c r="A146" t="s">
        <v>169</v>
      </c>
      <c r="B146" t="s">
        <v>12</v>
      </c>
      <c r="C146" t="s">
        <v>1030</v>
      </c>
      <c r="D146" t="s">
        <v>18</v>
      </c>
      <c r="E146" t="s">
        <v>1026</v>
      </c>
      <c r="F146" t="s">
        <v>22</v>
      </c>
      <c r="G146">
        <v>77.95</v>
      </c>
      <c r="H146">
        <v>6</v>
      </c>
      <c r="I146" t="s">
        <v>1072</v>
      </c>
      <c r="J146" t="s">
        <v>15</v>
      </c>
      <c r="K146">
        <v>8</v>
      </c>
    </row>
    <row r="147" spans="1:11" x14ac:dyDescent="0.3">
      <c r="A147" t="s">
        <v>170</v>
      </c>
      <c r="B147" t="s">
        <v>17</v>
      </c>
      <c r="C147" t="s">
        <v>1031</v>
      </c>
      <c r="D147" t="s">
        <v>18</v>
      </c>
      <c r="E147" t="s">
        <v>1026</v>
      </c>
      <c r="F147" t="s">
        <v>14</v>
      </c>
      <c r="G147">
        <v>46.26</v>
      </c>
      <c r="H147">
        <v>6</v>
      </c>
      <c r="I147" t="s">
        <v>1055</v>
      </c>
      <c r="J147" t="s">
        <v>23</v>
      </c>
      <c r="K147">
        <v>9.5</v>
      </c>
    </row>
    <row r="148" spans="1:11" x14ac:dyDescent="0.3">
      <c r="A148" t="s">
        <v>171</v>
      </c>
      <c r="B148" t="s">
        <v>12</v>
      </c>
      <c r="C148" t="s">
        <v>1030</v>
      </c>
      <c r="D148" t="s">
        <v>13</v>
      </c>
      <c r="E148" t="s">
        <v>1026</v>
      </c>
      <c r="F148" t="s">
        <v>35</v>
      </c>
      <c r="G148">
        <v>30.14</v>
      </c>
      <c r="H148">
        <v>10</v>
      </c>
      <c r="I148" t="s">
        <v>1088</v>
      </c>
      <c r="J148" t="s">
        <v>15</v>
      </c>
      <c r="K148">
        <v>9.1999999999999993</v>
      </c>
    </row>
    <row r="149" spans="1:11" x14ac:dyDescent="0.3">
      <c r="A149" t="s">
        <v>172</v>
      </c>
      <c r="B149" t="s">
        <v>17</v>
      </c>
      <c r="C149" t="s">
        <v>1031</v>
      </c>
      <c r="D149" t="s">
        <v>18</v>
      </c>
      <c r="E149" t="s">
        <v>1027</v>
      </c>
      <c r="F149" t="s">
        <v>14</v>
      </c>
      <c r="G149">
        <v>66.14</v>
      </c>
      <c r="H149">
        <v>4</v>
      </c>
      <c r="I149" t="s">
        <v>1089</v>
      </c>
      <c r="J149" t="s">
        <v>23</v>
      </c>
      <c r="K149">
        <v>5.6</v>
      </c>
    </row>
    <row r="150" spans="1:11" x14ac:dyDescent="0.3">
      <c r="A150" t="s">
        <v>173</v>
      </c>
      <c r="B150" t="s">
        <v>32</v>
      </c>
      <c r="C150" t="s">
        <v>1032</v>
      </c>
      <c r="D150" t="s">
        <v>13</v>
      </c>
      <c r="E150" t="s">
        <v>1027</v>
      </c>
      <c r="F150" t="s">
        <v>22</v>
      </c>
      <c r="G150">
        <v>71.86</v>
      </c>
      <c r="H150">
        <v>8</v>
      </c>
      <c r="I150" t="s">
        <v>1097</v>
      </c>
      <c r="J150" t="s">
        <v>23</v>
      </c>
      <c r="K150">
        <v>6.2</v>
      </c>
    </row>
    <row r="151" spans="1:11" x14ac:dyDescent="0.3">
      <c r="A151" t="s">
        <v>174</v>
      </c>
      <c r="B151" t="s">
        <v>12</v>
      </c>
      <c r="C151" t="s">
        <v>1030</v>
      </c>
      <c r="D151" t="s">
        <v>18</v>
      </c>
      <c r="E151" t="s">
        <v>1027</v>
      </c>
      <c r="F151" t="s">
        <v>14</v>
      </c>
      <c r="G151">
        <v>32.46</v>
      </c>
      <c r="H151">
        <v>8</v>
      </c>
      <c r="I151" t="s">
        <v>1093</v>
      </c>
      <c r="J151" t="s">
        <v>23</v>
      </c>
      <c r="K151">
        <v>4.9000000000000004</v>
      </c>
    </row>
    <row r="152" spans="1:11" x14ac:dyDescent="0.3">
      <c r="A152" t="s">
        <v>175</v>
      </c>
      <c r="B152" t="s">
        <v>32</v>
      </c>
      <c r="C152" t="s">
        <v>1032</v>
      </c>
      <c r="D152" t="s">
        <v>13</v>
      </c>
      <c r="E152" t="s">
        <v>1026</v>
      </c>
      <c r="F152" t="s">
        <v>35</v>
      </c>
      <c r="G152">
        <v>91.54</v>
      </c>
      <c r="H152">
        <v>4</v>
      </c>
      <c r="I152" t="s">
        <v>1082</v>
      </c>
      <c r="J152" t="s">
        <v>23</v>
      </c>
      <c r="K152">
        <v>4.8</v>
      </c>
    </row>
    <row r="153" spans="1:11" x14ac:dyDescent="0.3">
      <c r="A153" t="s">
        <v>176</v>
      </c>
      <c r="B153" t="s">
        <v>17</v>
      </c>
      <c r="C153" t="s">
        <v>1028</v>
      </c>
      <c r="D153" t="s">
        <v>13</v>
      </c>
      <c r="E153" t="s">
        <v>1027</v>
      </c>
      <c r="F153" t="s">
        <v>26</v>
      </c>
      <c r="G153">
        <v>34.56</v>
      </c>
      <c r="H153">
        <v>7</v>
      </c>
      <c r="I153" t="s">
        <v>1070</v>
      </c>
      <c r="J153" t="s">
        <v>23</v>
      </c>
      <c r="K153">
        <v>7.3</v>
      </c>
    </row>
    <row r="154" spans="1:11" x14ac:dyDescent="0.3">
      <c r="A154" t="s">
        <v>177</v>
      </c>
      <c r="B154" t="s">
        <v>12</v>
      </c>
      <c r="C154" t="s">
        <v>1030</v>
      </c>
      <c r="D154" t="s">
        <v>18</v>
      </c>
      <c r="E154" t="s">
        <v>1027</v>
      </c>
      <c r="F154" t="s">
        <v>35</v>
      </c>
      <c r="G154">
        <v>83.24</v>
      </c>
      <c r="H154">
        <v>9</v>
      </c>
      <c r="I154" t="s">
        <v>1125</v>
      </c>
      <c r="J154" t="s">
        <v>23</v>
      </c>
      <c r="K154">
        <v>7.4</v>
      </c>
    </row>
    <row r="155" spans="1:11" x14ac:dyDescent="0.3">
      <c r="A155" t="s">
        <v>178</v>
      </c>
      <c r="B155" t="s">
        <v>17</v>
      </c>
      <c r="C155" t="s">
        <v>1028</v>
      </c>
      <c r="D155" t="s">
        <v>18</v>
      </c>
      <c r="E155" t="s">
        <v>1026</v>
      </c>
      <c r="F155" t="s">
        <v>33</v>
      </c>
      <c r="G155">
        <v>16.48</v>
      </c>
      <c r="H155">
        <v>6</v>
      </c>
      <c r="I155" t="s">
        <v>1067</v>
      </c>
      <c r="J155" t="s">
        <v>15</v>
      </c>
      <c r="K155">
        <v>9.9</v>
      </c>
    </row>
    <row r="156" spans="1:11" x14ac:dyDescent="0.3">
      <c r="A156" t="s">
        <v>179</v>
      </c>
      <c r="B156" t="s">
        <v>17</v>
      </c>
      <c r="C156" t="s">
        <v>1028</v>
      </c>
      <c r="D156" t="s">
        <v>18</v>
      </c>
      <c r="E156" t="s">
        <v>1026</v>
      </c>
      <c r="F156" t="s">
        <v>26</v>
      </c>
      <c r="G156">
        <v>80.97</v>
      </c>
      <c r="H156">
        <v>8</v>
      </c>
      <c r="I156" t="s">
        <v>1080</v>
      </c>
      <c r="J156" t="s">
        <v>20</v>
      </c>
      <c r="K156">
        <v>9.3000000000000007</v>
      </c>
    </row>
    <row r="157" spans="1:11" x14ac:dyDescent="0.3">
      <c r="A157" t="s">
        <v>180</v>
      </c>
      <c r="B157" t="s">
        <v>12</v>
      </c>
      <c r="C157" t="s">
        <v>1030</v>
      </c>
      <c r="D157" t="s">
        <v>13</v>
      </c>
      <c r="E157" t="s">
        <v>1027</v>
      </c>
      <c r="F157" t="s">
        <v>33</v>
      </c>
      <c r="G157">
        <v>92.29</v>
      </c>
      <c r="H157">
        <v>5</v>
      </c>
      <c r="I157" t="s">
        <v>1063</v>
      </c>
      <c r="J157" t="s">
        <v>23</v>
      </c>
      <c r="K157">
        <v>9</v>
      </c>
    </row>
    <row r="158" spans="1:11" x14ac:dyDescent="0.3">
      <c r="A158" t="s">
        <v>181</v>
      </c>
      <c r="B158" t="s">
        <v>32</v>
      </c>
      <c r="C158" t="s">
        <v>1029</v>
      </c>
      <c r="D158" t="s">
        <v>13</v>
      </c>
      <c r="E158" t="s">
        <v>1027</v>
      </c>
      <c r="F158" t="s">
        <v>19</v>
      </c>
      <c r="G158">
        <v>72.17</v>
      </c>
      <c r="H158">
        <v>1</v>
      </c>
      <c r="I158" t="s">
        <v>1126</v>
      </c>
      <c r="J158" t="s">
        <v>20</v>
      </c>
      <c r="K158">
        <v>6.1</v>
      </c>
    </row>
    <row r="159" spans="1:11" x14ac:dyDescent="0.3">
      <c r="A159" t="s">
        <v>182</v>
      </c>
      <c r="B159" t="s">
        <v>32</v>
      </c>
      <c r="C159" t="s">
        <v>1032</v>
      </c>
      <c r="D159" t="s">
        <v>18</v>
      </c>
      <c r="E159" t="s">
        <v>1027</v>
      </c>
      <c r="F159" t="s">
        <v>22</v>
      </c>
      <c r="G159">
        <v>50.28</v>
      </c>
      <c r="H159">
        <v>5</v>
      </c>
      <c r="I159" t="s">
        <v>1091</v>
      </c>
      <c r="J159" t="s">
        <v>15</v>
      </c>
      <c r="K159">
        <v>9.6999999999999993</v>
      </c>
    </row>
    <row r="160" spans="1:11" x14ac:dyDescent="0.3">
      <c r="A160" t="s">
        <v>183</v>
      </c>
      <c r="B160" t="s">
        <v>32</v>
      </c>
      <c r="C160" t="s">
        <v>1029</v>
      </c>
      <c r="D160" t="s">
        <v>13</v>
      </c>
      <c r="E160" t="s">
        <v>1027</v>
      </c>
      <c r="F160" t="s">
        <v>14</v>
      </c>
      <c r="G160">
        <v>97.22</v>
      </c>
      <c r="H160">
        <v>9</v>
      </c>
      <c r="I160" t="s">
        <v>1127</v>
      </c>
      <c r="J160" t="s">
        <v>15</v>
      </c>
      <c r="K160">
        <v>6</v>
      </c>
    </row>
    <row r="161" spans="1:11" x14ac:dyDescent="0.3">
      <c r="A161" t="s">
        <v>184</v>
      </c>
      <c r="B161" t="s">
        <v>32</v>
      </c>
      <c r="C161" t="s">
        <v>1032</v>
      </c>
      <c r="D161" t="s">
        <v>18</v>
      </c>
      <c r="E161" t="s">
        <v>1027</v>
      </c>
      <c r="F161" t="s">
        <v>26</v>
      </c>
      <c r="G161">
        <v>93.39</v>
      </c>
      <c r="H161">
        <v>6</v>
      </c>
      <c r="I161" t="s">
        <v>1093</v>
      </c>
      <c r="J161" t="s">
        <v>15</v>
      </c>
      <c r="K161">
        <v>10</v>
      </c>
    </row>
    <row r="162" spans="1:11" x14ac:dyDescent="0.3">
      <c r="A162" t="s">
        <v>185</v>
      </c>
      <c r="B162" t="s">
        <v>17</v>
      </c>
      <c r="C162" t="s">
        <v>1028</v>
      </c>
      <c r="D162" t="s">
        <v>18</v>
      </c>
      <c r="E162" t="s">
        <v>1026</v>
      </c>
      <c r="F162" t="s">
        <v>33</v>
      </c>
      <c r="G162">
        <v>43.18</v>
      </c>
      <c r="H162">
        <v>8</v>
      </c>
      <c r="I162" t="s">
        <v>1118</v>
      </c>
      <c r="J162" t="s">
        <v>23</v>
      </c>
      <c r="K162">
        <v>8.3000000000000007</v>
      </c>
    </row>
    <row r="163" spans="1:11" x14ac:dyDescent="0.3">
      <c r="A163" t="s">
        <v>186</v>
      </c>
      <c r="B163" t="s">
        <v>12</v>
      </c>
      <c r="C163" t="s">
        <v>1030</v>
      </c>
      <c r="D163" t="s">
        <v>18</v>
      </c>
      <c r="E163" t="s">
        <v>1027</v>
      </c>
      <c r="F163" t="s">
        <v>26</v>
      </c>
      <c r="G163">
        <v>63.69</v>
      </c>
      <c r="H163">
        <v>1</v>
      </c>
      <c r="I163" t="s">
        <v>1060</v>
      </c>
      <c r="J163" t="s">
        <v>20</v>
      </c>
      <c r="K163">
        <v>6</v>
      </c>
    </row>
    <row r="164" spans="1:11" x14ac:dyDescent="0.3">
      <c r="A164" t="s">
        <v>187</v>
      </c>
      <c r="B164" t="s">
        <v>12</v>
      </c>
      <c r="C164" t="s">
        <v>1025</v>
      </c>
      <c r="D164" t="s">
        <v>18</v>
      </c>
      <c r="E164" t="s">
        <v>1027</v>
      </c>
      <c r="F164" t="s">
        <v>33</v>
      </c>
      <c r="G164">
        <v>45.79</v>
      </c>
      <c r="H164">
        <v>7</v>
      </c>
      <c r="I164" t="s">
        <v>1099</v>
      </c>
      <c r="J164" t="s">
        <v>23</v>
      </c>
      <c r="K164">
        <v>7</v>
      </c>
    </row>
    <row r="165" spans="1:11" x14ac:dyDescent="0.3">
      <c r="A165" t="s">
        <v>188</v>
      </c>
      <c r="B165" t="s">
        <v>17</v>
      </c>
      <c r="C165" t="s">
        <v>1028</v>
      </c>
      <c r="D165" t="s">
        <v>18</v>
      </c>
      <c r="E165" t="s">
        <v>1027</v>
      </c>
      <c r="F165" t="s">
        <v>26</v>
      </c>
      <c r="G165">
        <v>76.400000000000006</v>
      </c>
      <c r="H165">
        <v>2</v>
      </c>
      <c r="I165" t="s">
        <v>1128</v>
      </c>
      <c r="J165" t="s">
        <v>15</v>
      </c>
      <c r="K165">
        <v>6.5</v>
      </c>
    </row>
    <row r="166" spans="1:11" x14ac:dyDescent="0.3">
      <c r="A166" t="s">
        <v>189</v>
      </c>
      <c r="B166" t="s">
        <v>32</v>
      </c>
      <c r="C166" t="s">
        <v>1029</v>
      </c>
      <c r="D166" t="s">
        <v>18</v>
      </c>
      <c r="E166" t="s">
        <v>1027</v>
      </c>
      <c r="F166" t="s">
        <v>33</v>
      </c>
      <c r="G166">
        <v>39.9</v>
      </c>
      <c r="H166">
        <v>10</v>
      </c>
      <c r="I166" t="s">
        <v>1063</v>
      </c>
      <c r="J166" t="s">
        <v>23</v>
      </c>
      <c r="K166">
        <v>5.9</v>
      </c>
    </row>
    <row r="167" spans="1:11" x14ac:dyDescent="0.3">
      <c r="A167" t="s">
        <v>190</v>
      </c>
      <c r="B167" t="s">
        <v>32</v>
      </c>
      <c r="C167" t="s">
        <v>1029</v>
      </c>
      <c r="D167" t="s">
        <v>13</v>
      </c>
      <c r="E167" t="s">
        <v>1027</v>
      </c>
      <c r="F167" t="s">
        <v>14</v>
      </c>
      <c r="G167">
        <v>42.57</v>
      </c>
      <c r="H167">
        <v>8</v>
      </c>
      <c r="I167" t="s">
        <v>1060</v>
      </c>
      <c r="J167" t="s">
        <v>15</v>
      </c>
      <c r="K167">
        <v>5.6</v>
      </c>
    </row>
    <row r="168" spans="1:11" x14ac:dyDescent="0.3">
      <c r="A168" t="s">
        <v>191</v>
      </c>
      <c r="B168" t="s">
        <v>17</v>
      </c>
      <c r="C168" t="s">
        <v>1031</v>
      </c>
      <c r="D168" t="s">
        <v>18</v>
      </c>
      <c r="E168" t="s">
        <v>1027</v>
      </c>
      <c r="F168" t="s">
        <v>22</v>
      </c>
      <c r="G168">
        <v>95.58</v>
      </c>
      <c r="H168">
        <v>10</v>
      </c>
      <c r="I168" t="s">
        <v>1119</v>
      </c>
      <c r="J168" t="s">
        <v>20</v>
      </c>
      <c r="K168">
        <v>4.8</v>
      </c>
    </row>
    <row r="169" spans="1:11" x14ac:dyDescent="0.3">
      <c r="A169" t="s">
        <v>192</v>
      </c>
      <c r="B169" t="s">
        <v>12</v>
      </c>
      <c r="C169" t="s">
        <v>1025</v>
      </c>
      <c r="D169" t="s">
        <v>18</v>
      </c>
      <c r="E169" t="s">
        <v>1027</v>
      </c>
      <c r="F169" t="s">
        <v>35</v>
      </c>
      <c r="G169">
        <v>98.98</v>
      </c>
      <c r="H169">
        <v>10</v>
      </c>
      <c r="I169" t="s">
        <v>1058</v>
      </c>
      <c r="J169" t="s">
        <v>23</v>
      </c>
      <c r="K169">
        <v>8.6999999999999993</v>
      </c>
    </row>
    <row r="170" spans="1:11" x14ac:dyDescent="0.3">
      <c r="A170" t="s">
        <v>193</v>
      </c>
      <c r="B170" t="s">
        <v>12</v>
      </c>
      <c r="C170" t="s">
        <v>1025</v>
      </c>
      <c r="D170" t="s">
        <v>18</v>
      </c>
      <c r="E170" t="s">
        <v>1027</v>
      </c>
      <c r="F170" t="s">
        <v>33</v>
      </c>
      <c r="G170">
        <v>51.28</v>
      </c>
      <c r="H170">
        <v>6</v>
      </c>
      <c r="I170" t="s">
        <v>1118</v>
      </c>
      <c r="J170" t="s">
        <v>20</v>
      </c>
      <c r="K170">
        <v>6.5</v>
      </c>
    </row>
    <row r="171" spans="1:11" x14ac:dyDescent="0.3">
      <c r="A171" t="s">
        <v>194</v>
      </c>
      <c r="B171" t="s">
        <v>12</v>
      </c>
      <c r="C171" t="s">
        <v>1025</v>
      </c>
      <c r="D171" t="s">
        <v>13</v>
      </c>
      <c r="E171" t="s">
        <v>1027</v>
      </c>
      <c r="F171" t="s">
        <v>26</v>
      </c>
      <c r="G171">
        <v>69.52</v>
      </c>
      <c r="H171">
        <v>7</v>
      </c>
      <c r="I171" t="s">
        <v>1114</v>
      </c>
      <c r="J171" t="s">
        <v>23</v>
      </c>
      <c r="K171">
        <v>8.5</v>
      </c>
    </row>
    <row r="172" spans="1:11" x14ac:dyDescent="0.3">
      <c r="A172" t="s">
        <v>195</v>
      </c>
      <c r="B172" t="s">
        <v>12</v>
      </c>
      <c r="C172" t="s">
        <v>1030</v>
      </c>
      <c r="D172" t="s">
        <v>18</v>
      </c>
      <c r="E172" t="s">
        <v>1027</v>
      </c>
      <c r="F172" t="s">
        <v>14</v>
      </c>
      <c r="G172">
        <v>70.010000000000005</v>
      </c>
      <c r="H172">
        <v>5</v>
      </c>
      <c r="I172" t="s">
        <v>1129</v>
      </c>
      <c r="J172" t="s">
        <v>15</v>
      </c>
      <c r="K172">
        <v>5.5</v>
      </c>
    </row>
    <row r="173" spans="1:11" x14ac:dyDescent="0.3">
      <c r="A173" t="s">
        <v>196</v>
      </c>
      <c r="B173" t="s">
        <v>32</v>
      </c>
      <c r="C173" t="s">
        <v>1029</v>
      </c>
      <c r="D173" t="s">
        <v>13</v>
      </c>
      <c r="E173" t="s">
        <v>1027</v>
      </c>
      <c r="F173" t="s">
        <v>33</v>
      </c>
      <c r="G173">
        <v>80.05</v>
      </c>
      <c r="H173">
        <v>5</v>
      </c>
      <c r="I173" t="s">
        <v>1107</v>
      </c>
      <c r="J173" t="s">
        <v>23</v>
      </c>
      <c r="K173">
        <v>9.4</v>
      </c>
    </row>
    <row r="174" spans="1:11" x14ac:dyDescent="0.3">
      <c r="A174" t="s">
        <v>197</v>
      </c>
      <c r="B174" t="s">
        <v>17</v>
      </c>
      <c r="C174" t="s">
        <v>1031</v>
      </c>
      <c r="D174" t="s">
        <v>18</v>
      </c>
      <c r="E174" t="s">
        <v>1027</v>
      </c>
      <c r="F174" t="s">
        <v>19</v>
      </c>
      <c r="G174">
        <v>20.85</v>
      </c>
      <c r="H174">
        <v>8</v>
      </c>
      <c r="I174" t="s">
        <v>1056</v>
      </c>
      <c r="J174" t="s">
        <v>20</v>
      </c>
      <c r="K174">
        <v>6.3</v>
      </c>
    </row>
    <row r="175" spans="1:11" x14ac:dyDescent="0.3">
      <c r="A175" t="s">
        <v>198</v>
      </c>
      <c r="B175" t="s">
        <v>32</v>
      </c>
      <c r="C175" t="s">
        <v>1029</v>
      </c>
      <c r="D175" t="s">
        <v>13</v>
      </c>
      <c r="E175" t="s">
        <v>1027</v>
      </c>
      <c r="F175" t="s">
        <v>19</v>
      </c>
      <c r="G175">
        <v>52.89</v>
      </c>
      <c r="H175">
        <v>6</v>
      </c>
      <c r="I175" t="s">
        <v>1118</v>
      </c>
      <c r="J175" t="s">
        <v>23</v>
      </c>
      <c r="K175">
        <v>9.8000000000000007</v>
      </c>
    </row>
    <row r="176" spans="1:11" x14ac:dyDescent="0.3">
      <c r="A176" t="s">
        <v>199</v>
      </c>
      <c r="B176" t="s">
        <v>32</v>
      </c>
      <c r="C176" t="s">
        <v>1032</v>
      </c>
      <c r="D176" t="s">
        <v>18</v>
      </c>
      <c r="E176" t="s">
        <v>1027</v>
      </c>
      <c r="F176" t="s">
        <v>33</v>
      </c>
      <c r="G176">
        <v>19.79</v>
      </c>
      <c r="H176">
        <v>8</v>
      </c>
      <c r="I176" t="s">
        <v>1122</v>
      </c>
      <c r="J176" t="s">
        <v>15</v>
      </c>
      <c r="K176">
        <v>8.6999999999999993</v>
      </c>
    </row>
    <row r="177" spans="1:11" x14ac:dyDescent="0.3">
      <c r="A177" t="s">
        <v>200</v>
      </c>
      <c r="B177" t="s">
        <v>12</v>
      </c>
      <c r="C177" t="s">
        <v>1030</v>
      </c>
      <c r="D177" t="s">
        <v>13</v>
      </c>
      <c r="E177" t="s">
        <v>1027</v>
      </c>
      <c r="F177" t="s">
        <v>22</v>
      </c>
      <c r="G177">
        <v>33.840000000000003</v>
      </c>
      <c r="H177">
        <v>9</v>
      </c>
      <c r="I177" t="s">
        <v>1130</v>
      </c>
      <c r="J177" t="s">
        <v>15</v>
      </c>
      <c r="K177">
        <v>8.8000000000000007</v>
      </c>
    </row>
    <row r="178" spans="1:11" x14ac:dyDescent="0.3">
      <c r="A178" t="s">
        <v>201</v>
      </c>
      <c r="B178" t="s">
        <v>12</v>
      </c>
      <c r="C178" t="s">
        <v>1030</v>
      </c>
      <c r="D178" t="s">
        <v>13</v>
      </c>
      <c r="E178" t="s">
        <v>1027</v>
      </c>
      <c r="F178" t="s">
        <v>33</v>
      </c>
      <c r="G178">
        <v>22.17</v>
      </c>
      <c r="H178">
        <v>8</v>
      </c>
      <c r="I178" t="s">
        <v>1056</v>
      </c>
      <c r="J178" t="s">
        <v>23</v>
      </c>
      <c r="K178">
        <v>9.6</v>
      </c>
    </row>
    <row r="179" spans="1:11" x14ac:dyDescent="0.3">
      <c r="A179" t="s">
        <v>202</v>
      </c>
      <c r="B179" t="s">
        <v>17</v>
      </c>
      <c r="C179" t="s">
        <v>1031</v>
      </c>
      <c r="D179" t="s">
        <v>18</v>
      </c>
      <c r="E179" t="s">
        <v>1026</v>
      </c>
      <c r="F179" t="s">
        <v>35</v>
      </c>
      <c r="G179">
        <v>22.51</v>
      </c>
      <c r="H179">
        <v>7</v>
      </c>
      <c r="I179" t="s">
        <v>1131</v>
      </c>
      <c r="J179" t="s">
        <v>23</v>
      </c>
      <c r="K179">
        <v>4.8</v>
      </c>
    </row>
    <row r="180" spans="1:11" x14ac:dyDescent="0.3">
      <c r="A180" t="s">
        <v>203</v>
      </c>
      <c r="B180" t="s">
        <v>12</v>
      </c>
      <c r="C180" t="s">
        <v>1025</v>
      </c>
      <c r="D180" t="s">
        <v>18</v>
      </c>
      <c r="E180" t="s">
        <v>1027</v>
      </c>
      <c r="F180" t="s">
        <v>33</v>
      </c>
      <c r="G180">
        <v>73.88</v>
      </c>
      <c r="H180">
        <v>6</v>
      </c>
      <c r="I180" t="s">
        <v>1082</v>
      </c>
      <c r="J180" t="s">
        <v>15</v>
      </c>
      <c r="K180">
        <v>4.4000000000000004</v>
      </c>
    </row>
    <row r="181" spans="1:11" x14ac:dyDescent="0.3">
      <c r="A181" t="s">
        <v>204</v>
      </c>
      <c r="B181" t="s">
        <v>17</v>
      </c>
      <c r="C181" t="s">
        <v>1031</v>
      </c>
      <c r="D181" t="s">
        <v>13</v>
      </c>
      <c r="E181" t="s">
        <v>1027</v>
      </c>
      <c r="F181" t="s">
        <v>14</v>
      </c>
      <c r="G181">
        <v>86.8</v>
      </c>
      <c r="H181">
        <v>3</v>
      </c>
      <c r="I181" t="s">
        <v>1080</v>
      </c>
      <c r="J181" t="s">
        <v>15</v>
      </c>
      <c r="K181">
        <v>9.9</v>
      </c>
    </row>
    <row r="182" spans="1:11" x14ac:dyDescent="0.3">
      <c r="A182" t="s">
        <v>205</v>
      </c>
      <c r="B182" t="s">
        <v>17</v>
      </c>
      <c r="C182" t="s">
        <v>1028</v>
      </c>
      <c r="D182" t="s">
        <v>18</v>
      </c>
      <c r="E182" t="s">
        <v>1027</v>
      </c>
      <c r="F182" t="s">
        <v>35</v>
      </c>
      <c r="G182">
        <v>64.260000000000005</v>
      </c>
      <c r="H182">
        <v>7</v>
      </c>
      <c r="I182" t="s">
        <v>1111</v>
      </c>
      <c r="J182" t="s">
        <v>20</v>
      </c>
      <c r="K182">
        <v>5.7</v>
      </c>
    </row>
    <row r="183" spans="1:11" x14ac:dyDescent="0.3">
      <c r="A183" t="s">
        <v>206</v>
      </c>
      <c r="B183" t="s">
        <v>17</v>
      </c>
      <c r="C183" t="s">
        <v>1028</v>
      </c>
      <c r="D183" t="s">
        <v>13</v>
      </c>
      <c r="E183" t="s">
        <v>1027</v>
      </c>
      <c r="F183" t="s">
        <v>33</v>
      </c>
      <c r="G183">
        <v>38.47</v>
      </c>
      <c r="H183">
        <v>8</v>
      </c>
      <c r="I183" t="s">
        <v>1108</v>
      </c>
      <c r="J183" t="s">
        <v>20</v>
      </c>
      <c r="K183">
        <v>7.7</v>
      </c>
    </row>
    <row r="184" spans="1:11" x14ac:dyDescent="0.3">
      <c r="A184" t="s">
        <v>207</v>
      </c>
      <c r="B184" t="s">
        <v>12</v>
      </c>
      <c r="C184" t="s">
        <v>1030</v>
      </c>
      <c r="D184" t="s">
        <v>13</v>
      </c>
      <c r="E184" t="s">
        <v>1027</v>
      </c>
      <c r="F184" t="s">
        <v>26</v>
      </c>
      <c r="G184">
        <v>15.5</v>
      </c>
      <c r="H184">
        <v>10</v>
      </c>
      <c r="I184" t="s">
        <v>1082</v>
      </c>
      <c r="J184" t="s">
        <v>15</v>
      </c>
      <c r="K184">
        <v>8</v>
      </c>
    </row>
    <row r="185" spans="1:11" x14ac:dyDescent="0.3">
      <c r="A185" t="s">
        <v>208</v>
      </c>
      <c r="B185" t="s">
        <v>17</v>
      </c>
      <c r="C185" t="s">
        <v>1028</v>
      </c>
      <c r="D185" t="s">
        <v>18</v>
      </c>
      <c r="E185" t="s">
        <v>1027</v>
      </c>
      <c r="F185" t="s">
        <v>14</v>
      </c>
      <c r="G185">
        <v>34.31</v>
      </c>
      <c r="H185">
        <v>8</v>
      </c>
      <c r="I185" t="s">
        <v>1079</v>
      </c>
      <c r="J185" t="s">
        <v>15</v>
      </c>
      <c r="K185">
        <v>5.7</v>
      </c>
    </row>
    <row r="186" spans="1:11" x14ac:dyDescent="0.3">
      <c r="A186" t="s">
        <v>209</v>
      </c>
      <c r="B186" t="s">
        <v>12</v>
      </c>
      <c r="C186" t="s">
        <v>1030</v>
      </c>
      <c r="D186" t="s">
        <v>18</v>
      </c>
      <c r="E186" t="s">
        <v>1026</v>
      </c>
      <c r="F186" t="s">
        <v>26</v>
      </c>
      <c r="G186">
        <v>12.34</v>
      </c>
      <c r="H186">
        <v>7</v>
      </c>
      <c r="I186" t="s">
        <v>1085</v>
      </c>
      <c r="J186" t="s">
        <v>23</v>
      </c>
      <c r="K186">
        <v>6.7</v>
      </c>
    </row>
    <row r="187" spans="1:11" x14ac:dyDescent="0.3">
      <c r="A187" t="s">
        <v>210</v>
      </c>
      <c r="B187" t="s">
        <v>32</v>
      </c>
      <c r="C187" t="s">
        <v>1029</v>
      </c>
      <c r="D187" t="s">
        <v>13</v>
      </c>
      <c r="E187" t="s">
        <v>1027</v>
      </c>
      <c r="F187" t="s">
        <v>33</v>
      </c>
      <c r="G187">
        <v>18.079999999999998</v>
      </c>
      <c r="H187">
        <v>3</v>
      </c>
      <c r="I187" t="s">
        <v>1073</v>
      </c>
      <c r="J187" t="s">
        <v>15</v>
      </c>
      <c r="K187">
        <v>8</v>
      </c>
    </row>
    <row r="188" spans="1:11" x14ac:dyDescent="0.3">
      <c r="A188" t="s">
        <v>211</v>
      </c>
      <c r="B188" t="s">
        <v>32</v>
      </c>
      <c r="C188" t="s">
        <v>1029</v>
      </c>
      <c r="D188" t="s">
        <v>13</v>
      </c>
      <c r="E188" t="s">
        <v>1026</v>
      </c>
      <c r="F188" t="s">
        <v>22</v>
      </c>
      <c r="G188">
        <v>94.49</v>
      </c>
      <c r="H188">
        <v>8</v>
      </c>
      <c r="I188" t="s">
        <v>1056</v>
      </c>
      <c r="J188" t="s">
        <v>15</v>
      </c>
      <c r="K188">
        <v>7.5</v>
      </c>
    </row>
    <row r="189" spans="1:11" x14ac:dyDescent="0.3">
      <c r="A189" t="s">
        <v>212</v>
      </c>
      <c r="B189" t="s">
        <v>32</v>
      </c>
      <c r="C189" t="s">
        <v>1029</v>
      </c>
      <c r="D189" t="s">
        <v>13</v>
      </c>
      <c r="E189" t="s">
        <v>1027</v>
      </c>
      <c r="F189" t="s">
        <v>22</v>
      </c>
      <c r="G189">
        <v>46.47</v>
      </c>
      <c r="H189">
        <v>4</v>
      </c>
      <c r="I189" t="s">
        <v>1058</v>
      </c>
      <c r="J189" t="s">
        <v>20</v>
      </c>
      <c r="K189">
        <v>7</v>
      </c>
    </row>
    <row r="190" spans="1:11" x14ac:dyDescent="0.3">
      <c r="A190" t="s">
        <v>213</v>
      </c>
      <c r="B190" t="s">
        <v>12</v>
      </c>
      <c r="C190" t="s">
        <v>1030</v>
      </c>
      <c r="D190" t="s">
        <v>18</v>
      </c>
      <c r="E190" t="s">
        <v>1027</v>
      </c>
      <c r="F190" t="s">
        <v>22</v>
      </c>
      <c r="G190">
        <v>74.069999999999993</v>
      </c>
      <c r="H190">
        <v>1</v>
      </c>
      <c r="I190" t="s">
        <v>1088</v>
      </c>
      <c r="J190" t="s">
        <v>15</v>
      </c>
      <c r="K190">
        <v>9.9</v>
      </c>
    </row>
    <row r="191" spans="1:11" x14ac:dyDescent="0.3">
      <c r="A191" t="s">
        <v>214</v>
      </c>
      <c r="B191" t="s">
        <v>17</v>
      </c>
      <c r="C191" t="s">
        <v>1028</v>
      </c>
      <c r="D191" t="s">
        <v>18</v>
      </c>
      <c r="E191" t="s">
        <v>1026</v>
      </c>
      <c r="F191" t="s">
        <v>22</v>
      </c>
      <c r="G191">
        <v>69.81</v>
      </c>
      <c r="H191">
        <v>4</v>
      </c>
      <c r="I191" t="s">
        <v>1080</v>
      </c>
      <c r="J191" t="s">
        <v>23</v>
      </c>
      <c r="K191">
        <v>5.9</v>
      </c>
    </row>
    <row r="192" spans="1:11" x14ac:dyDescent="0.3">
      <c r="A192" t="s">
        <v>215</v>
      </c>
      <c r="B192" t="s">
        <v>32</v>
      </c>
      <c r="C192" t="s">
        <v>1029</v>
      </c>
      <c r="D192" t="s">
        <v>18</v>
      </c>
      <c r="E192" t="s">
        <v>1026</v>
      </c>
      <c r="F192" t="s">
        <v>22</v>
      </c>
      <c r="G192">
        <v>77.040000000000006</v>
      </c>
      <c r="H192">
        <v>3</v>
      </c>
      <c r="I192" t="s">
        <v>1102</v>
      </c>
      <c r="J192" t="s">
        <v>23</v>
      </c>
      <c r="K192">
        <v>7.2</v>
      </c>
    </row>
    <row r="193" spans="1:11" x14ac:dyDescent="0.3">
      <c r="A193" t="s">
        <v>216</v>
      </c>
      <c r="B193" t="s">
        <v>32</v>
      </c>
      <c r="C193" t="s">
        <v>1032</v>
      </c>
      <c r="D193" t="s">
        <v>18</v>
      </c>
      <c r="E193" t="s">
        <v>1026</v>
      </c>
      <c r="F193" t="s">
        <v>35</v>
      </c>
      <c r="G193">
        <v>73.52</v>
      </c>
      <c r="H193">
        <v>2</v>
      </c>
      <c r="I193" t="s">
        <v>1069</v>
      </c>
      <c r="J193" t="s">
        <v>15</v>
      </c>
      <c r="K193">
        <v>4.5999999999999996</v>
      </c>
    </row>
    <row r="194" spans="1:11" x14ac:dyDescent="0.3">
      <c r="A194" t="s">
        <v>217</v>
      </c>
      <c r="B194" t="s">
        <v>17</v>
      </c>
      <c r="C194" t="s">
        <v>1031</v>
      </c>
      <c r="D194" t="s">
        <v>18</v>
      </c>
      <c r="E194" t="s">
        <v>1026</v>
      </c>
      <c r="F194" t="s">
        <v>33</v>
      </c>
      <c r="G194">
        <v>87.8</v>
      </c>
      <c r="H194">
        <v>9</v>
      </c>
      <c r="I194" t="s">
        <v>1086</v>
      </c>
      <c r="J194" t="s">
        <v>20</v>
      </c>
      <c r="K194">
        <v>9.1999999999999993</v>
      </c>
    </row>
    <row r="195" spans="1:11" x14ac:dyDescent="0.3">
      <c r="A195" t="s">
        <v>218</v>
      </c>
      <c r="B195" t="s">
        <v>32</v>
      </c>
      <c r="C195" t="s">
        <v>1032</v>
      </c>
      <c r="D195" t="s">
        <v>18</v>
      </c>
      <c r="E195" t="s">
        <v>1027</v>
      </c>
      <c r="F195" t="s">
        <v>22</v>
      </c>
      <c r="G195">
        <v>25.55</v>
      </c>
      <c r="H195">
        <v>4</v>
      </c>
      <c r="I195" t="s">
        <v>1107</v>
      </c>
      <c r="J195" t="s">
        <v>15</v>
      </c>
      <c r="K195">
        <v>5.7</v>
      </c>
    </row>
    <row r="196" spans="1:11" x14ac:dyDescent="0.3">
      <c r="A196" t="s">
        <v>219</v>
      </c>
      <c r="B196" t="s">
        <v>12</v>
      </c>
      <c r="C196" t="s">
        <v>1025</v>
      </c>
      <c r="D196" t="s">
        <v>18</v>
      </c>
      <c r="E196" t="s">
        <v>1027</v>
      </c>
      <c r="F196" t="s">
        <v>19</v>
      </c>
      <c r="G196">
        <v>32.71</v>
      </c>
      <c r="H196">
        <v>5</v>
      </c>
      <c r="I196" t="s">
        <v>1089</v>
      </c>
      <c r="J196" t="s">
        <v>23</v>
      </c>
      <c r="K196">
        <v>9.9</v>
      </c>
    </row>
    <row r="197" spans="1:11" x14ac:dyDescent="0.3">
      <c r="A197" t="s">
        <v>220</v>
      </c>
      <c r="B197" t="s">
        <v>17</v>
      </c>
      <c r="C197" t="s">
        <v>1031</v>
      </c>
      <c r="D197" t="s">
        <v>13</v>
      </c>
      <c r="E197" t="s">
        <v>1026</v>
      </c>
      <c r="F197" t="s">
        <v>35</v>
      </c>
      <c r="G197">
        <v>74.290000000000006</v>
      </c>
      <c r="H197">
        <v>1</v>
      </c>
      <c r="I197" t="s">
        <v>1104</v>
      </c>
      <c r="J197" t="s">
        <v>20</v>
      </c>
      <c r="K197">
        <v>5</v>
      </c>
    </row>
    <row r="198" spans="1:11" x14ac:dyDescent="0.3">
      <c r="A198" t="s">
        <v>221</v>
      </c>
      <c r="B198" t="s">
        <v>17</v>
      </c>
      <c r="C198" t="s">
        <v>1031</v>
      </c>
      <c r="D198" t="s">
        <v>13</v>
      </c>
      <c r="E198" t="s">
        <v>1027</v>
      </c>
      <c r="F198" t="s">
        <v>14</v>
      </c>
      <c r="G198">
        <v>43.7</v>
      </c>
      <c r="H198">
        <v>2</v>
      </c>
      <c r="I198" t="s">
        <v>1112</v>
      </c>
      <c r="J198" t="s">
        <v>20</v>
      </c>
      <c r="K198">
        <v>4.9000000000000004</v>
      </c>
    </row>
    <row r="199" spans="1:11" x14ac:dyDescent="0.3">
      <c r="A199" t="s">
        <v>222</v>
      </c>
      <c r="B199" t="s">
        <v>12</v>
      </c>
      <c r="C199" t="s">
        <v>1030</v>
      </c>
      <c r="D199" t="s">
        <v>18</v>
      </c>
      <c r="E199" t="s">
        <v>1026</v>
      </c>
      <c r="F199" t="s">
        <v>22</v>
      </c>
      <c r="G199">
        <v>25.29</v>
      </c>
      <c r="H199">
        <v>1</v>
      </c>
      <c r="I199" t="s">
        <v>1082</v>
      </c>
      <c r="J199" t="s">
        <v>15</v>
      </c>
      <c r="K199">
        <v>6.1</v>
      </c>
    </row>
    <row r="200" spans="1:11" x14ac:dyDescent="0.3">
      <c r="A200" t="s">
        <v>223</v>
      </c>
      <c r="B200" t="s">
        <v>17</v>
      </c>
      <c r="C200" t="s">
        <v>1031</v>
      </c>
      <c r="D200" t="s">
        <v>18</v>
      </c>
      <c r="E200" t="s">
        <v>1027</v>
      </c>
      <c r="F200" t="s">
        <v>14</v>
      </c>
      <c r="G200">
        <v>41.5</v>
      </c>
      <c r="H200">
        <v>4</v>
      </c>
      <c r="I200" t="s">
        <v>1095</v>
      </c>
      <c r="J200" t="s">
        <v>23</v>
      </c>
      <c r="K200">
        <v>8.1999999999999993</v>
      </c>
    </row>
    <row r="201" spans="1:11" x14ac:dyDescent="0.3">
      <c r="A201" t="s">
        <v>224</v>
      </c>
      <c r="B201" t="s">
        <v>17</v>
      </c>
      <c r="C201" t="s">
        <v>1028</v>
      </c>
      <c r="D201" t="s">
        <v>13</v>
      </c>
      <c r="E201" t="s">
        <v>1026</v>
      </c>
      <c r="F201" t="s">
        <v>33</v>
      </c>
      <c r="G201">
        <v>71.39</v>
      </c>
      <c r="H201">
        <v>5</v>
      </c>
      <c r="I201" t="s">
        <v>1075</v>
      </c>
      <c r="J201" t="s">
        <v>23</v>
      </c>
      <c r="K201">
        <v>5.5</v>
      </c>
    </row>
    <row r="202" spans="1:11" x14ac:dyDescent="0.3">
      <c r="A202" t="s">
        <v>225</v>
      </c>
      <c r="B202" t="s">
        <v>17</v>
      </c>
      <c r="C202" t="s">
        <v>1028</v>
      </c>
      <c r="D202" t="s">
        <v>13</v>
      </c>
      <c r="E202" t="s">
        <v>1026</v>
      </c>
      <c r="F202" t="s">
        <v>26</v>
      </c>
      <c r="G202">
        <v>19.149999999999999</v>
      </c>
      <c r="H202">
        <v>6</v>
      </c>
      <c r="I202" t="s">
        <v>1125</v>
      </c>
      <c r="J202" t="s">
        <v>23</v>
      </c>
      <c r="K202">
        <v>6.8</v>
      </c>
    </row>
    <row r="203" spans="1:11" x14ac:dyDescent="0.3">
      <c r="A203" t="s">
        <v>226</v>
      </c>
      <c r="B203" t="s">
        <v>32</v>
      </c>
      <c r="C203" t="s">
        <v>1032</v>
      </c>
      <c r="D203" t="s">
        <v>13</v>
      </c>
      <c r="E203" t="s">
        <v>1026</v>
      </c>
      <c r="F203" t="s">
        <v>19</v>
      </c>
      <c r="G203">
        <v>57.49</v>
      </c>
      <c r="H203">
        <v>4</v>
      </c>
      <c r="I203" t="s">
        <v>1074</v>
      </c>
      <c r="J203" t="s">
        <v>20</v>
      </c>
      <c r="K203">
        <v>6.6</v>
      </c>
    </row>
    <row r="204" spans="1:11" x14ac:dyDescent="0.3">
      <c r="A204" t="s">
        <v>227</v>
      </c>
      <c r="B204" t="s">
        <v>17</v>
      </c>
      <c r="C204" t="s">
        <v>1028</v>
      </c>
      <c r="D204" t="s">
        <v>18</v>
      </c>
      <c r="E204" t="s">
        <v>1027</v>
      </c>
      <c r="F204" t="s">
        <v>19</v>
      </c>
      <c r="G204">
        <v>61.41</v>
      </c>
      <c r="H204">
        <v>7</v>
      </c>
      <c r="I204" t="s">
        <v>1132</v>
      </c>
      <c r="J204" t="s">
        <v>20</v>
      </c>
      <c r="K204">
        <v>9.8000000000000007</v>
      </c>
    </row>
    <row r="205" spans="1:11" x14ac:dyDescent="0.3">
      <c r="A205" t="s">
        <v>228</v>
      </c>
      <c r="B205" t="s">
        <v>32</v>
      </c>
      <c r="C205" t="s">
        <v>1029</v>
      </c>
      <c r="D205" t="s">
        <v>13</v>
      </c>
      <c r="E205" t="s">
        <v>1027</v>
      </c>
      <c r="F205" t="s">
        <v>14</v>
      </c>
      <c r="G205">
        <v>25.9</v>
      </c>
      <c r="H205">
        <v>10</v>
      </c>
      <c r="I205" t="s">
        <v>1064</v>
      </c>
      <c r="J205" t="s">
        <v>15</v>
      </c>
      <c r="K205">
        <v>8.6999999999999993</v>
      </c>
    </row>
    <row r="206" spans="1:11" x14ac:dyDescent="0.3">
      <c r="A206" t="s">
        <v>229</v>
      </c>
      <c r="B206" t="s">
        <v>32</v>
      </c>
      <c r="C206" t="s">
        <v>1029</v>
      </c>
      <c r="D206" t="s">
        <v>13</v>
      </c>
      <c r="E206" t="s">
        <v>1027</v>
      </c>
      <c r="F206" t="s">
        <v>22</v>
      </c>
      <c r="G206">
        <v>17.77</v>
      </c>
      <c r="H206">
        <v>5</v>
      </c>
      <c r="I206" t="s">
        <v>1096</v>
      </c>
      <c r="J206" t="s">
        <v>23</v>
      </c>
      <c r="K206">
        <v>5.4</v>
      </c>
    </row>
    <row r="207" spans="1:11" x14ac:dyDescent="0.3">
      <c r="A207" t="s">
        <v>230</v>
      </c>
      <c r="B207" t="s">
        <v>12</v>
      </c>
      <c r="C207" t="s">
        <v>1030</v>
      </c>
      <c r="D207" t="s">
        <v>18</v>
      </c>
      <c r="E207" t="s">
        <v>1026</v>
      </c>
      <c r="F207" t="s">
        <v>14</v>
      </c>
      <c r="G207">
        <v>23.03</v>
      </c>
      <c r="H207">
        <v>9</v>
      </c>
      <c r="I207" t="s">
        <v>1129</v>
      </c>
      <c r="J207" t="s">
        <v>15</v>
      </c>
      <c r="K207">
        <v>7.9</v>
      </c>
    </row>
    <row r="208" spans="1:11" x14ac:dyDescent="0.3">
      <c r="A208" t="s">
        <v>231</v>
      </c>
      <c r="B208" t="s">
        <v>17</v>
      </c>
      <c r="C208" t="s">
        <v>1028</v>
      </c>
      <c r="D208" t="s">
        <v>13</v>
      </c>
      <c r="E208" t="s">
        <v>1026</v>
      </c>
      <c r="F208" t="s">
        <v>19</v>
      </c>
      <c r="G208">
        <v>66.650000000000006</v>
      </c>
      <c r="H208">
        <v>9</v>
      </c>
      <c r="I208" t="s">
        <v>1126</v>
      </c>
      <c r="J208" t="s">
        <v>23</v>
      </c>
      <c r="K208">
        <v>9.6999999999999993</v>
      </c>
    </row>
    <row r="209" spans="1:11" x14ac:dyDescent="0.3">
      <c r="A209" t="s">
        <v>232</v>
      </c>
      <c r="B209" t="s">
        <v>17</v>
      </c>
      <c r="C209" t="s">
        <v>1031</v>
      </c>
      <c r="D209" t="s">
        <v>13</v>
      </c>
      <c r="E209" t="s">
        <v>1026</v>
      </c>
      <c r="F209" t="s">
        <v>22</v>
      </c>
      <c r="G209">
        <v>28.53</v>
      </c>
      <c r="H209">
        <v>10</v>
      </c>
      <c r="I209" t="s">
        <v>1133</v>
      </c>
      <c r="J209" t="s">
        <v>15</v>
      </c>
      <c r="K209">
        <v>7.8</v>
      </c>
    </row>
    <row r="210" spans="1:11" x14ac:dyDescent="0.3">
      <c r="A210" t="s">
        <v>233</v>
      </c>
      <c r="B210" t="s">
        <v>32</v>
      </c>
      <c r="C210" t="s">
        <v>1029</v>
      </c>
      <c r="D210" t="s">
        <v>18</v>
      </c>
      <c r="E210" t="s">
        <v>1026</v>
      </c>
      <c r="F210" t="s">
        <v>35</v>
      </c>
      <c r="G210">
        <v>30.37</v>
      </c>
      <c r="H210">
        <v>3</v>
      </c>
      <c r="I210" t="s">
        <v>1115</v>
      </c>
      <c r="J210" t="s">
        <v>15</v>
      </c>
      <c r="K210">
        <v>5.0999999999999996</v>
      </c>
    </row>
    <row r="211" spans="1:11" x14ac:dyDescent="0.3">
      <c r="A211" t="s">
        <v>234</v>
      </c>
      <c r="B211" t="s">
        <v>32</v>
      </c>
      <c r="C211" t="s">
        <v>1029</v>
      </c>
      <c r="D211" t="s">
        <v>18</v>
      </c>
      <c r="E211" t="s">
        <v>1026</v>
      </c>
      <c r="F211" t="s">
        <v>19</v>
      </c>
      <c r="G211">
        <v>99.73</v>
      </c>
      <c r="H211">
        <v>9</v>
      </c>
      <c r="I211" t="s">
        <v>1076</v>
      </c>
      <c r="J211" t="s">
        <v>23</v>
      </c>
      <c r="K211">
        <v>6.5</v>
      </c>
    </row>
    <row r="212" spans="1:11" x14ac:dyDescent="0.3">
      <c r="A212" t="s">
        <v>235</v>
      </c>
      <c r="B212" t="s">
        <v>12</v>
      </c>
      <c r="C212" t="s">
        <v>1030</v>
      </c>
      <c r="D212" t="s">
        <v>18</v>
      </c>
      <c r="E212" t="s">
        <v>1027</v>
      </c>
      <c r="F212" t="s">
        <v>19</v>
      </c>
      <c r="G212">
        <v>26.23</v>
      </c>
      <c r="H212">
        <v>9</v>
      </c>
      <c r="I212" t="s">
        <v>1079</v>
      </c>
      <c r="J212" t="s">
        <v>15</v>
      </c>
      <c r="K212">
        <v>5.9</v>
      </c>
    </row>
    <row r="213" spans="1:11" x14ac:dyDescent="0.3">
      <c r="A213" t="s">
        <v>236</v>
      </c>
      <c r="B213" t="s">
        <v>17</v>
      </c>
      <c r="C213" t="s">
        <v>1031</v>
      </c>
      <c r="D213" t="s">
        <v>18</v>
      </c>
      <c r="E213" t="s">
        <v>1026</v>
      </c>
      <c r="F213" t="s">
        <v>33</v>
      </c>
      <c r="G213">
        <v>93.26</v>
      </c>
      <c r="H213">
        <v>9</v>
      </c>
      <c r="I213" t="s">
        <v>1119</v>
      </c>
      <c r="J213" t="s">
        <v>20</v>
      </c>
      <c r="K213">
        <v>8.8000000000000007</v>
      </c>
    </row>
    <row r="214" spans="1:11" x14ac:dyDescent="0.3">
      <c r="A214" t="s">
        <v>237</v>
      </c>
      <c r="B214" t="s">
        <v>32</v>
      </c>
      <c r="C214" t="s">
        <v>1032</v>
      </c>
      <c r="D214" t="s">
        <v>18</v>
      </c>
      <c r="E214" t="s">
        <v>1027</v>
      </c>
      <c r="F214" t="s">
        <v>22</v>
      </c>
      <c r="G214">
        <v>92.36</v>
      </c>
      <c r="H214">
        <v>5</v>
      </c>
      <c r="I214" t="s">
        <v>1134</v>
      </c>
      <c r="J214" t="s">
        <v>15</v>
      </c>
      <c r="K214">
        <v>4.9000000000000004</v>
      </c>
    </row>
    <row r="215" spans="1:11" x14ac:dyDescent="0.3">
      <c r="A215" t="s">
        <v>238</v>
      </c>
      <c r="B215" t="s">
        <v>32</v>
      </c>
      <c r="C215" t="s">
        <v>1029</v>
      </c>
      <c r="D215" t="s">
        <v>18</v>
      </c>
      <c r="E215" t="s">
        <v>1027</v>
      </c>
      <c r="F215" t="s">
        <v>26</v>
      </c>
      <c r="G215">
        <v>46.42</v>
      </c>
      <c r="H215">
        <v>3</v>
      </c>
      <c r="I215" t="s">
        <v>1126</v>
      </c>
      <c r="J215" t="s">
        <v>23</v>
      </c>
      <c r="K215">
        <v>4.4000000000000004</v>
      </c>
    </row>
    <row r="216" spans="1:11" x14ac:dyDescent="0.3">
      <c r="A216" t="s">
        <v>239</v>
      </c>
      <c r="B216" t="s">
        <v>32</v>
      </c>
      <c r="C216" t="s">
        <v>1032</v>
      </c>
      <c r="D216" t="s">
        <v>13</v>
      </c>
      <c r="E216" t="s">
        <v>1026</v>
      </c>
      <c r="F216" t="s">
        <v>26</v>
      </c>
      <c r="G216">
        <v>29.61</v>
      </c>
      <c r="H216">
        <v>7</v>
      </c>
      <c r="I216" t="s">
        <v>1070</v>
      </c>
      <c r="J216" t="s">
        <v>20</v>
      </c>
      <c r="K216">
        <v>6.5</v>
      </c>
    </row>
    <row r="217" spans="1:11" x14ac:dyDescent="0.3">
      <c r="A217" t="s">
        <v>240</v>
      </c>
      <c r="B217" t="s">
        <v>12</v>
      </c>
      <c r="C217" t="s">
        <v>1025</v>
      </c>
      <c r="D217" t="s">
        <v>18</v>
      </c>
      <c r="E217" t="s">
        <v>1027</v>
      </c>
      <c r="F217" t="s">
        <v>22</v>
      </c>
      <c r="G217">
        <v>18.28</v>
      </c>
      <c r="H217">
        <v>1</v>
      </c>
      <c r="I217" t="s">
        <v>1077</v>
      </c>
      <c r="J217" t="s">
        <v>23</v>
      </c>
      <c r="K217">
        <v>8.3000000000000007</v>
      </c>
    </row>
    <row r="218" spans="1:11" x14ac:dyDescent="0.3">
      <c r="A218" t="s">
        <v>241</v>
      </c>
      <c r="B218" t="s">
        <v>32</v>
      </c>
      <c r="C218" t="s">
        <v>1029</v>
      </c>
      <c r="D218" t="s">
        <v>18</v>
      </c>
      <c r="E218" t="s">
        <v>1026</v>
      </c>
      <c r="F218" t="s">
        <v>26</v>
      </c>
      <c r="G218">
        <v>24.77</v>
      </c>
      <c r="H218">
        <v>5</v>
      </c>
      <c r="I218" t="s">
        <v>1116</v>
      </c>
      <c r="J218" t="s">
        <v>20</v>
      </c>
      <c r="K218">
        <v>8.5</v>
      </c>
    </row>
    <row r="219" spans="1:11" x14ac:dyDescent="0.3">
      <c r="A219" t="s">
        <v>242</v>
      </c>
      <c r="B219" t="s">
        <v>12</v>
      </c>
      <c r="C219" t="s">
        <v>1025</v>
      </c>
      <c r="D219" t="s">
        <v>13</v>
      </c>
      <c r="E219" t="s">
        <v>1026</v>
      </c>
      <c r="F219" t="s">
        <v>19</v>
      </c>
      <c r="G219">
        <v>94.64</v>
      </c>
      <c r="H219">
        <v>3</v>
      </c>
      <c r="I219" t="s">
        <v>1135</v>
      </c>
      <c r="J219" t="s">
        <v>20</v>
      </c>
      <c r="K219">
        <v>5.5</v>
      </c>
    </row>
    <row r="220" spans="1:11" x14ac:dyDescent="0.3">
      <c r="A220" t="s">
        <v>243</v>
      </c>
      <c r="B220" t="s">
        <v>32</v>
      </c>
      <c r="C220" t="s">
        <v>1029</v>
      </c>
      <c r="D220" t="s">
        <v>18</v>
      </c>
      <c r="E220" t="s">
        <v>1027</v>
      </c>
      <c r="F220" t="s">
        <v>35</v>
      </c>
      <c r="G220">
        <v>94.87</v>
      </c>
      <c r="H220">
        <v>8</v>
      </c>
      <c r="I220" t="s">
        <v>1066</v>
      </c>
      <c r="J220" t="s">
        <v>15</v>
      </c>
      <c r="K220">
        <v>8.6999999999999993</v>
      </c>
    </row>
    <row r="221" spans="1:11" x14ac:dyDescent="0.3">
      <c r="A221" t="s">
        <v>244</v>
      </c>
      <c r="B221" t="s">
        <v>32</v>
      </c>
      <c r="C221" t="s">
        <v>1029</v>
      </c>
      <c r="D221" t="s">
        <v>18</v>
      </c>
      <c r="E221" t="s">
        <v>1026</v>
      </c>
      <c r="F221" t="s">
        <v>33</v>
      </c>
      <c r="G221">
        <v>57.34</v>
      </c>
      <c r="H221">
        <v>3</v>
      </c>
      <c r="I221" t="s">
        <v>1078</v>
      </c>
      <c r="J221" t="s">
        <v>23</v>
      </c>
      <c r="K221">
        <v>7.9</v>
      </c>
    </row>
    <row r="222" spans="1:11" x14ac:dyDescent="0.3">
      <c r="A222" t="s">
        <v>245</v>
      </c>
      <c r="B222" t="s">
        <v>32</v>
      </c>
      <c r="C222" t="s">
        <v>1032</v>
      </c>
      <c r="D222" t="s">
        <v>18</v>
      </c>
      <c r="E222" t="s">
        <v>1027</v>
      </c>
      <c r="F222" t="s">
        <v>19</v>
      </c>
      <c r="G222">
        <v>45.35</v>
      </c>
      <c r="H222">
        <v>6</v>
      </c>
      <c r="I222" t="s">
        <v>1136</v>
      </c>
      <c r="J222" t="s">
        <v>15</v>
      </c>
      <c r="K222">
        <v>6.1</v>
      </c>
    </row>
    <row r="223" spans="1:11" x14ac:dyDescent="0.3">
      <c r="A223" t="s">
        <v>246</v>
      </c>
      <c r="B223" t="s">
        <v>32</v>
      </c>
      <c r="C223" t="s">
        <v>1032</v>
      </c>
      <c r="D223" t="s">
        <v>18</v>
      </c>
      <c r="E223" t="s">
        <v>1027</v>
      </c>
      <c r="F223" t="s">
        <v>33</v>
      </c>
      <c r="G223">
        <v>62.08</v>
      </c>
      <c r="H223">
        <v>7</v>
      </c>
      <c r="I223" t="s">
        <v>1097</v>
      </c>
      <c r="J223" t="s">
        <v>15</v>
      </c>
      <c r="K223">
        <v>5.4</v>
      </c>
    </row>
    <row r="224" spans="1:11" x14ac:dyDescent="0.3">
      <c r="A224" t="s">
        <v>247</v>
      </c>
      <c r="B224" t="s">
        <v>17</v>
      </c>
      <c r="C224" t="s">
        <v>1031</v>
      </c>
      <c r="D224" t="s">
        <v>18</v>
      </c>
      <c r="E224" t="s">
        <v>1027</v>
      </c>
      <c r="F224" t="s">
        <v>19</v>
      </c>
      <c r="G224">
        <v>11.81</v>
      </c>
      <c r="H224">
        <v>5</v>
      </c>
      <c r="I224" t="s">
        <v>1075</v>
      </c>
      <c r="J224" t="s">
        <v>20</v>
      </c>
      <c r="K224">
        <v>9.4</v>
      </c>
    </row>
    <row r="225" spans="1:11" x14ac:dyDescent="0.3">
      <c r="A225" t="s">
        <v>248</v>
      </c>
      <c r="B225" t="s">
        <v>17</v>
      </c>
      <c r="C225" t="s">
        <v>1028</v>
      </c>
      <c r="D225" t="s">
        <v>13</v>
      </c>
      <c r="E225" t="s">
        <v>1026</v>
      </c>
      <c r="F225" t="s">
        <v>35</v>
      </c>
      <c r="G225">
        <v>12.54</v>
      </c>
      <c r="H225">
        <v>1</v>
      </c>
      <c r="I225" t="s">
        <v>1135</v>
      </c>
      <c r="J225" t="s">
        <v>20</v>
      </c>
      <c r="K225">
        <v>8.1999999999999993</v>
      </c>
    </row>
    <row r="226" spans="1:11" x14ac:dyDescent="0.3">
      <c r="A226" t="s">
        <v>249</v>
      </c>
      <c r="B226" t="s">
        <v>12</v>
      </c>
      <c r="C226" t="s">
        <v>1030</v>
      </c>
      <c r="D226" t="s">
        <v>18</v>
      </c>
      <c r="E226" t="s">
        <v>1027</v>
      </c>
      <c r="F226" t="s">
        <v>33</v>
      </c>
      <c r="G226">
        <v>43.25</v>
      </c>
      <c r="H226">
        <v>2</v>
      </c>
      <c r="I226" t="s">
        <v>1134</v>
      </c>
      <c r="J226" t="s">
        <v>20</v>
      </c>
      <c r="K226">
        <v>6.2</v>
      </c>
    </row>
    <row r="227" spans="1:11" x14ac:dyDescent="0.3">
      <c r="A227" t="s">
        <v>250</v>
      </c>
      <c r="B227" t="s">
        <v>17</v>
      </c>
      <c r="C227" t="s">
        <v>1028</v>
      </c>
      <c r="D227" t="s">
        <v>13</v>
      </c>
      <c r="E227" t="s">
        <v>1026</v>
      </c>
      <c r="F227" t="s">
        <v>26</v>
      </c>
      <c r="G227">
        <v>87.16</v>
      </c>
      <c r="H227">
        <v>2</v>
      </c>
      <c r="I227" t="s">
        <v>1137</v>
      </c>
      <c r="J227" t="s">
        <v>23</v>
      </c>
      <c r="K227">
        <v>9.6999999999999993</v>
      </c>
    </row>
    <row r="228" spans="1:11" x14ac:dyDescent="0.3">
      <c r="A228" t="s">
        <v>251</v>
      </c>
      <c r="B228" t="s">
        <v>32</v>
      </c>
      <c r="C228" t="s">
        <v>1029</v>
      </c>
      <c r="D228" t="s">
        <v>13</v>
      </c>
      <c r="E228" t="s">
        <v>1027</v>
      </c>
      <c r="F228" t="s">
        <v>14</v>
      </c>
      <c r="G228">
        <v>69.37</v>
      </c>
      <c r="H228">
        <v>9</v>
      </c>
      <c r="I228" t="s">
        <v>1107</v>
      </c>
      <c r="J228" t="s">
        <v>15</v>
      </c>
      <c r="K228">
        <v>4</v>
      </c>
    </row>
    <row r="229" spans="1:11" x14ac:dyDescent="0.3">
      <c r="A229" t="s">
        <v>252</v>
      </c>
      <c r="B229" t="s">
        <v>17</v>
      </c>
      <c r="C229" t="s">
        <v>1028</v>
      </c>
      <c r="D229" t="s">
        <v>13</v>
      </c>
      <c r="E229" t="s">
        <v>1027</v>
      </c>
      <c r="F229" t="s">
        <v>19</v>
      </c>
      <c r="G229">
        <v>37.06</v>
      </c>
      <c r="H229">
        <v>4</v>
      </c>
      <c r="I229" t="s">
        <v>1136</v>
      </c>
      <c r="J229" t="s">
        <v>15</v>
      </c>
      <c r="K229">
        <v>9.6999999999999993</v>
      </c>
    </row>
    <row r="230" spans="1:11" x14ac:dyDescent="0.3">
      <c r="A230" t="s">
        <v>253</v>
      </c>
      <c r="B230" t="s">
        <v>32</v>
      </c>
      <c r="C230" t="s">
        <v>1029</v>
      </c>
      <c r="D230" t="s">
        <v>13</v>
      </c>
      <c r="E230" t="s">
        <v>1026</v>
      </c>
      <c r="F230" t="s">
        <v>19</v>
      </c>
      <c r="G230">
        <v>90.7</v>
      </c>
      <c r="H230">
        <v>6</v>
      </c>
      <c r="I230" t="s">
        <v>1138</v>
      </c>
      <c r="J230" t="s">
        <v>20</v>
      </c>
      <c r="K230">
        <v>5.3</v>
      </c>
    </row>
    <row r="231" spans="1:11" x14ac:dyDescent="0.3">
      <c r="A231" t="s">
        <v>254</v>
      </c>
      <c r="B231" t="s">
        <v>12</v>
      </c>
      <c r="C231" t="s">
        <v>1030</v>
      </c>
      <c r="D231" t="s">
        <v>18</v>
      </c>
      <c r="E231" t="s">
        <v>1026</v>
      </c>
      <c r="F231" t="s">
        <v>22</v>
      </c>
      <c r="G231">
        <v>63.42</v>
      </c>
      <c r="H231">
        <v>8</v>
      </c>
      <c r="I231" t="s">
        <v>1070</v>
      </c>
      <c r="J231" t="s">
        <v>15</v>
      </c>
      <c r="K231">
        <v>7.4</v>
      </c>
    </row>
    <row r="232" spans="1:11" x14ac:dyDescent="0.3">
      <c r="A232" t="s">
        <v>255</v>
      </c>
      <c r="B232" t="s">
        <v>32</v>
      </c>
      <c r="C232" t="s">
        <v>1029</v>
      </c>
      <c r="D232" t="s">
        <v>18</v>
      </c>
      <c r="E232" t="s">
        <v>1026</v>
      </c>
      <c r="F232" t="s">
        <v>35</v>
      </c>
      <c r="G232">
        <v>81.37</v>
      </c>
      <c r="H232">
        <v>2</v>
      </c>
      <c r="I232" t="s">
        <v>1107</v>
      </c>
      <c r="J232" t="s">
        <v>20</v>
      </c>
      <c r="K232">
        <v>6.5</v>
      </c>
    </row>
    <row r="233" spans="1:11" x14ac:dyDescent="0.3">
      <c r="A233" t="s">
        <v>256</v>
      </c>
      <c r="B233" t="s">
        <v>32</v>
      </c>
      <c r="C233" t="s">
        <v>1029</v>
      </c>
      <c r="D233" t="s">
        <v>13</v>
      </c>
      <c r="E233" t="s">
        <v>1026</v>
      </c>
      <c r="F233" t="s">
        <v>19</v>
      </c>
      <c r="G233">
        <v>10.59</v>
      </c>
      <c r="H233">
        <v>3</v>
      </c>
      <c r="I233" t="s">
        <v>1095</v>
      </c>
      <c r="J233" t="s">
        <v>23</v>
      </c>
      <c r="K233">
        <v>8.6999999999999993</v>
      </c>
    </row>
    <row r="234" spans="1:11" x14ac:dyDescent="0.3">
      <c r="A234" t="s">
        <v>257</v>
      </c>
      <c r="B234" t="s">
        <v>32</v>
      </c>
      <c r="C234" t="s">
        <v>1029</v>
      </c>
      <c r="D234" t="s">
        <v>18</v>
      </c>
      <c r="E234" t="s">
        <v>1026</v>
      </c>
      <c r="F234" t="s">
        <v>14</v>
      </c>
      <c r="G234">
        <v>84.09</v>
      </c>
      <c r="H234">
        <v>9</v>
      </c>
      <c r="I234" t="s">
        <v>1102</v>
      </c>
      <c r="J234" t="s">
        <v>20</v>
      </c>
      <c r="K234">
        <v>8</v>
      </c>
    </row>
    <row r="235" spans="1:11" x14ac:dyDescent="0.3">
      <c r="A235" t="s">
        <v>258</v>
      </c>
      <c r="B235" t="s">
        <v>32</v>
      </c>
      <c r="C235" t="s">
        <v>1032</v>
      </c>
      <c r="D235" t="s">
        <v>13</v>
      </c>
      <c r="E235" t="s">
        <v>1027</v>
      </c>
      <c r="F235" t="s">
        <v>35</v>
      </c>
      <c r="G235">
        <v>73.819999999999993</v>
      </c>
      <c r="H235">
        <v>4</v>
      </c>
      <c r="I235" t="s">
        <v>1135</v>
      </c>
      <c r="J235" t="s">
        <v>20</v>
      </c>
      <c r="K235">
        <v>6.7</v>
      </c>
    </row>
    <row r="236" spans="1:11" x14ac:dyDescent="0.3">
      <c r="A236" t="s">
        <v>259</v>
      </c>
      <c r="B236" t="s">
        <v>12</v>
      </c>
      <c r="C236" t="s">
        <v>1030</v>
      </c>
      <c r="D236" t="s">
        <v>13</v>
      </c>
      <c r="E236" t="s">
        <v>1027</v>
      </c>
      <c r="F236" t="s">
        <v>14</v>
      </c>
      <c r="G236">
        <v>51.94</v>
      </c>
      <c r="H236">
        <v>10</v>
      </c>
      <c r="I236" t="s">
        <v>1065</v>
      </c>
      <c r="J236" t="s">
        <v>15</v>
      </c>
      <c r="K236">
        <v>6.5</v>
      </c>
    </row>
    <row r="237" spans="1:11" x14ac:dyDescent="0.3">
      <c r="A237" t="s">
        <v>260</v>
      </c>
      <c r="B237" t="s">
        <v>12</v>
      </c>
      <c r="C237" t="s">
        <v>1030</v>
      </c>
      <c r="D237" t="s">
        <v>18</v>
      </c>
      <c r="E237" t="s">
        <v>1026</v>
      </c>
      <c r="F237" t="s">
        <v>26</v>
      </c>
      <c r="G237">
        <v>93.14</v>
      </c>
      <c r="H237">
        <v>2</v>
      </c>
      <c r="I237" t="s">
        <v>1094</v>
      </c>
      <c r="J237" t="s">
        <v>15</v>
      </c>
      <c r="K237">
        <v>4.0999999999999996</v>
      </c>
    </row>
    <row r="238" spans="1:11" x14ac:dyDescent="0.3">
      <c r="A238" t="s">
        <v>261</v>
      </c>
      <c r="B238" t="s">
        <v>17</v>
      </c>
      <c r="C238" t="s">
        <v>1031</v>
      </c>
      <c r="D238" t="s">
        <v>18</v>
      </c>
      <c r="E238" t="s">
        <v>1027</v>
      </c>
      <c r="F238" t="s">
        <v>14</v>
      </c>
      <c r="G238">
        <v>17.41</v>
      </c>
      <c r="H238">
        <v>5</v>
      </c>
      <c r="I238" t="s">
        <v>1080</v>
      </c>
      <c r="J238" t="s">
        <v>23</v>
      </c>
      <c r="K238">
        <v>4.9000000000000004</v>
      </c>
    </row>
    <row r="239" spans="1:11" x14ac:dyDescent="0.3">
      <c r="A239" t="s">
        <v>262</v>
      </c>
      <c r="B239" t="s">
        <v>17</v>
      </c>
      <c r="C239" t="s">
        <v>1031</v>
      </c>
      <c r="D239" t="s">
        <v>13</v>
      </c>
      <c r="E239" t="s">
        <v>1026</v>
      </c>
      <c r="F239" t="s">
        <v>35</v>
      </c>
      <c r="G239">
        <v>44.22</v>
      </c>
      <c r="H239">
        <v>5</v>
      </c>
      <c r="I239" t="s">
        <v>1073</v>
      </c>
      <c r="J239" t="s">
        <v>23</v>
      </c>
      <c r="K239">
        <v>8.6</v>
      </c>
    </row>
    <row r="240" spans="1:11" x14ac:dyDescent="0.3">
      <c r="A240" t="s">
        <v>263</v>
      </c>
      <c r="B240" t="s">
        <v>32</v>
      </c>
      <c r="C240" t="s">
        <v>1032</v>
      </c>
      <c r="D240" t="s">
        <v>13</v>
      </c>
      <c r="E240" t="s">
        <v>1026</v>
      </c>
      <c r="F240" t="s">
        <v>19</v>
      </c>
      <c r="G240">
        <v>13.22</v>
      </c>
      <c r="H240">
        <v>5</v>
      </c>
      <c r="I240" t="s">
        <v>1076</v>
      </c>
      <c r="J240" t="s">
        <v>20</v>
      </c>
      <c r="K240">
        <v>4.3</v>
      </c>
    </row>
    <row r="241" spans="1:11" x14ac:dyDescent="0.3">
      <c r="A241" t="s">
        <v>264</v>
      </c>
      <c r="B241" t="s">
        <v>12</v>
      </c>
      <c r="C241" t="s">
        <v>1025</v>
      </c>
      <c r="D241" t="s">
        <v>18</v>
      </c>
      <c r="E241" t="s">
        <v>1027</v>
      </c>
      <c r="F241" t="s">
        <v>35</v>
      </c>
      <c r="G241">
        <v>89.69</v>
      </c>
      <c r="H241">
        <v>1</v>
      </c>
      <c r="I241" t="s">
        <v>1137</v>
      </c>
      <c r="J241" t="s">
        <v>15</v>
      </c>
      <c r="K241">
        <v>4.9000000000000004</v>
      </c>
    </row>
    <row r="242" spans="1:11" x14ac:dyDescent="0.3">
      <c r="A242" t="s">
        <v>265</v>
      </c>
      <c r="B242" t="s">
        <v>12</v>
      </c>
      <c r="C242" t="s">
        <v>1030</v>
      </c>
      <c r="D242" t="s">
        <v>18</v>
      </c>
      <c r="E242" t="s">
        <v>1027</v>
      </c>
      <c r="F242" t="s">
        <v>33</v>
      </c>
      <c r="G242">
        <v>24.94</v>
      </c>
      <c r="H242">
        <v>9</v>
      </c>
      <c r="I242" t="s">
        <v>1137</v>
      </c>
      <c r="J242" t="s">
        <v>23</v>
      </c>
      <c r="K242">
        <v>5.6</v>
      </c>
    </row>
    <row r="243" spans="1:11" x14ac:dyDescent="0.3">
      <c r="A243" t="s">
        <v>266</v>
      </c>
      <c r="B243" t="s">
        <v>12</v>
      </c>
      <c r="C243" t="s">
        <v>1025</v>
      </c>
      <c r="D243" t="s">
        <v>18</v>
      </c>
      <c r="E243" t="s">
        <v>1027</v>
      </c>
      <c r="F243" t="s">
        <v>14</v>
      </c>
      <c r="G243">
        <v>59.77</v>
      </c>
      <c r="H243">
        <v>2</v>
      </c>
      <c r="I243" t="s">
        <v>1070</v>
      </c>
      <c r="J243" t="s">
        <v>23</v>
      </c>
      <c r="K243">
        <v>5.8</v>
      </c>
    </row>
    <row r="244" spans="1:11" x14ac:dyDescent="0.3">
      <c r="A244" t="s">
        <v>267</v>
      </c>
      <c r="B244" t="s">
        <v>17</v>
      </c>
      <c r="C244" t="s">
        <v>1031</v>
      </c>
      <c r="D244" t="s">
        <v>13</v>
      </c>
      <c r="E244" t="s">
        <v>1027</v>
      </c>
      <c r="F244" t="s">
        <v>35</v>
      </c>
      <c r="G244">
        <v>93.2</v>
      </c>
      <c r="H244">
        <v>2</v>
      </c>
      <c r="I244" t="s">
        <v>1092</v>
      </c>
      <c r="J244" t="s">
        <v>23</v>
      </c>
      <c r="K244">
        <v>6</v>
      </c>
    </row>
    <row r="245" spans="1:11" x14ac:dyDescent="0.3">
      <c r="A245" t="s">
        <v>268</v>
      </c>
      <c r="B245" t="s">
        <v>12</v>
      </c>
      <c r="C245" t="s">
        <v>1030</v>
      </c>
      <c r="D245" t="s">
        <v>13</v>
      </c>
      <c r="E245" t="s">
        <v>1027</v>
      </c>
      <c r="F245" t="s">
        <v>22</v>
      </c>
      <c r="G245">
        <v>62.65</v>
      </c>
      <c r="H245">
        <v>4</v>
      </c>
      <c r="I245" t="s">
        <v>1054</v>
      </c>
      <c r="J245" t="s">
        <v>20</v>
      </c>
      <c r="K245">
        <v>4.2</v>
      </c>
    </row>
    <row r="246" spans="1:11" x14ac:dyDescent="0.3">
      <c r="A246" t="s">
        <v>269</v>
      </c>
      <c r="B246" t="s">
        <v>32</v>
      </c>
      <c r="C246" t="s">
        <v>1032</v>
      </c>
      <c r="D246" t="s">
        <v>18</v>
      </c>
      <c r="E246" t="s">
        <v>1027</v>
      </c>
      <c r="F246" t="s">
        <v>22</v>
      </c>
      <c r="G246">
        <v>93.87</v>
      </c>
      <c r="H246">
        <v>8</v>
      </c>
      <c r="I246" t="s">
        <v>1084</v>
      </c>
      <c r="J246" t="s">
        <v>23</v>
      </c>
      <c r="K246">
        <v>8.3000000000000007</v>
      </c>
    </row>
    <row r="247" spans="1:11" x14ac:dyDescent="0.3">
      <c r="A247" t="s">
        <v>270</v>
      </c>
      <c r="B247" t="s">
        <v>12</v>
      </c>
      <c r="C247" t="s">
        <v>1030</v>
      </c>
      <c r="D247" t="s">
        <v>13</v>
      </c>
      <c r="E247" t="s">
        <v>1027</v>
      </c>
      <c r="F247" t="s">
        <v>22</v>
      </c>
      <c r="G247">
        <v>47.59</v>
      </c>
      <c r="H247">
        <v>8</v>
      </c>
      <c r="I247" t="s">
        <v>1071</v>
      </c>
      <c r="J247" t="s">
        <v>20</v>
      </c>
      <c r="K247">
        <v>5.7</v>
      </c>
    </row>
    <row r="248" spans="1:11" x14ac:dyDescent="0.3">
      <c r="A248" t="s">
        <v>271</v>
      </c>
      <c r="B248" t="s">
        <v>32</v>
      </c>
      <c r="C248" t="s">
        <v>1032</v>
      </c>
      <c r="D248" t="s">
        <v>13</v>
      </c>
      <c r="E248" t="s">
        <v>1026</v>
      </c>
      <c r="F248" t="s">
        <v>19</v>
      </c>
      <c r="G248">
        <v>81.400000000000006</v>
      </c>
      <c r="H248">
        <v>3</v>
      </c>
      <c r="I248" t="s">
        <v>1111</v>
      </c>
      <c r="J248" t="s">
        <v>20</v>
      </c>
      <c r="K248">
        <v>4.8</v>
      </c>
    </row>
    <row r="249" spans="1:11" x14ac:dyDescent="0.3">
      <c r="A249" t="s">
        <v>272</v>
      </c>
      <c r="B249" t="s">
        <v>12</v>
      </c>
      <c r="C249" t="s">
        <v>1030</v>
      </c>
      <c r="D249" t="s">
        <v>13</v>
      </c>
      <c r="E249" t="s">
        <v>1027</v>
      </c>
      <c r="F249" t="s">
        <v>35</v>
      </c>
      <c r="G249">
        <v>17.940000000000001</v>
      </c>
      <c r="H249">
        <v>5</v>
      </c>
      <c r="I249" t="s">
        <v>1108</v>
      </c>
      <c r="J249" t="s">
        <v>15</v>
      </c>
      <c r="K249">
        <v>6.8</v>
      </c>
    </row>
    <row r="250" spans="1:11" x14ac:dyDescent="0.3">
      <c r="A250" t="s">
        <v>273</v>
      </c>
      <c r="B250" t="s">
        <v>12</v>
      </c>
      <c r="C250" t="s">
        <v>1030</v>
      </c>
      <c r="D250" t="s">
        <v>13</v>
      </c>
      <c r="E250" t="s">
        <v>1027</v>
      </c>
      <c r="F250" t="s">
        <v>19</v>
      </c>
      <c r="G250">
        <v>77.72</v>
      </c>
      <c r="H250">
        <v>4</v>
      </c>
      <c r="I250" t="s">
        <v>1081</v>
      </c>
      <c r="J250" t="s">
        <v>23</v>
      </c>
      <c r="K250">
        <v>8.8000000000000007</v>
      </c>
    </row>
    <row r="251" spans="1:11" x14ac:dyDescent="0.3">
      <c r="A251" t="s">
        <v>274</v>
      </c>
      <c r="B251" t="s">
        <v>32</v>
      </c>
      <c r="C251" t="s">
        <v>1032</v>
      </c>
      <c r="D251" t="s">
        <v>18</v>
      </c>
      <c r="E251" t="s">
        <v>1027</v>
      </c>
      <c r="F251" t="s">
        <v>33</v>
      </c>
      <c r="G251">
        <v>73.06</v>
      </c>
      <c r="H251">
        <v>7</v>
      </c>
      <c r="I251" t="s">
        <v>1132</v>
      </c>
      <c r="J251" t="s">
        <v>23</v>
      </c>
      <c r="K251">
        <v>4.2</v>
      </c>
    </row>
    <row r="252" spans="1:11" x14ac:dyDescent="0.3">
      <c r="A252" t="s">
        <v>275</v>
      </c>
      <c r="B252" t="s">
        <v>32</v>
      </c>
      <c r="C252" t="s">
        <v>1029</v>
      </c>
      <c r="D252" t="s">
        <v>13</v>
      </c>
      <c r="E252" t="s">
        <v>1027</v>
      </c>
      <c r="F252" t="s">
        <v>33</v>
      </c>
      <c r="G252">
        <v>46.55</v>
      </c>
      <c r="H252">
        <v>9</v>
      </c>
      <c r="I252" t="s">
        <v>1084</v>
      </c>
      <c r="J252" t="s">
        <v>15</v>
      </c>
      <c r="K252">
        <v>6.4</v>
      </c>
    </row>
    <row r="253" spans="1:11" x14ac:dyDescent="0.3">
      <c r="A253" t="s">
        <v>276</v>
      </c>
      <c r="B253" t="s">
        <v>17</v>
      </c>
      <c r="C253" t="s">
        <v>1028</v>
      </c>
      <c r="D253" t="s">
        <v>13</v>
      </c>
      <c r="E253" t="s">
        <v>1027</v>
      </c>
      <c r="F253" t="s">
        <v>35</v>
      </c>
      <c r="G253">
        <v>35.19</v>
      </c>
      <c r="H253">
        <v>10</v>
      </c>
      <c r="I253" t="s">
        <v>1139</v>
      </c>
      <c r="J253" t="s">
        <v>23</v>
      </c>
      <c r="K253">
        <v>8.4</v>
      </c>
    </row>
    <row r="254" spans="1:11" x14ac:dyDescent="0.3">
      <c r="A254" t="s">
        <v>277</v>
      </c>
      <c r="B254" t="s">
        <v>17</v>
      </c>
      <c r="C254" t="s">
        <v>1031</v>
      </c>
      <c r="D254" t="s">
        <v>18</v>
      </c>
      <c r="E254" t="s">
        <v>1026</v>
      </c>
      <c r="F254" t="s">
        <v>26</v>
      </c>
      <c r="G254">
        <v>14.39</v>
      </c>
      <c r="H254">
        <v>2</v>
      </c>
      <c r="I254" t="s">
        <v>1076</v>
      </c>
      <c r="J254" t="s">
        <v>23</v>
      </c>
      <c r="K254">
        <v>7.2</v>
      </c>
    </row>
    <row r="255" spans="1:11" x14ac:dyDescent="0.3">
      <c r="A255" t="s">
        <v>278</v>
      </c>
      <c r="B255" t="s">
        <v>12</v>
      </c>
      <c r="C255" t="s">
        <v>1025</v>
      </c>
      <c r="D255" t="s">
        <v>18</v>
      </c>
      <c r="E255" t="s">
        <v>1027</v>
      </c>
      <c r="F255" t="s">
        <v>22</v>
      </c>
      <c r="G255">
        <v>23.75</v>
      </c>
      <c r="H255">
        <v>4</v>
      </c>
      <c r="I255" t="s">
        <v>1086</v>
      </c>
      <c r="J255" t="s">
        <v>20</v>
      </c>
      <c r="K255">
        <v>5.2</v>
      </c>
    </row>
    <row r="256" spans="1:11" x14ac:dyDescent="0.3">
      <c r="A256" t="s">
        <v>279</v>
      </c>
      <c r="B256" t="s">
        <v>12</v>
      </c>
      <c r="C256" t="s">
        <v>1025</v>
      </c>
      <c r="D256" t="s">
        <v>13</v>
      </c>
      <c r="E256" t="s">
        <v>1027</v>
      </c>
      <c r="F256" t="s">
        <v>22</v>
      </c>
      <c r="G256">
        <v>58.9</v>
      </c>
      <c r="H256">
        <v>8</v>
      </c>
      <c r="I256" t="s">
        <v>1101</v>
      </c>
      <c r="J256" t="s">
        <v>20</v>
      </c>
      <c r="K256">
        <v>8.9</v>
      </c>
    </row>
    <row r="257" spans="1:11" x14ac:dyDescent="0.3">
      <c r="A257" t="s">
        <v>280</v>
      </c>
      <c r="B257" t="s">
        <v>32</v>
      </c>
      <c r="C257" t="s">
        <v>1029</v>
      </c>
      <c r="D257" t="s">
        <v>13</v>
      </c>
      <c r="E257" t="s">
        <v>1027</v>
      </c>
      <c r="F257" t="s">
        <v>35</v>
      </c>
      <c r="G257">
        <v>32.619999999999997</v>
      </c>
      <c r="H257">
        <v>4</v>
      </c>
      <c r="I257" t="s">
        <v>1125</v>
      </c>
      <c r="J257" t="s">
        <v>20</v>
      </c>
      <c r="K257">
        <v>9</v>
      </c>
    </row>
    <row r="258" spans="1:11" x14ac:dyDescent="0.3">
      <c r="A258" t="s">
        <v>281</v>
      </c>
      <c r="B258" t="s">
        <v>12</v>
      </c>
      <c r="C258" t="s">
        <v>1025</v>
      </c>
      <c r="D258" t="s">
        <v>13</v>
      </c>
      <c r="E258" t="s">
        <v>1027</v>
      </c>
      <c r="F258" t="s">
        <v>19</v>
      </c>
      <c r="G258">
        <v>66.349999999999994</v>
      </c>
      <c r="H258">
        <v>1</v>
      </c>
      <c r="I258" t="s">
        <v>1136</v>
      </c>
      <c r="J258" t="s">
        <v>23</v>
      </c>
      <c r="K258">
        <v>9.6999999999999993</v>
      </c>
    </row>
    <row r="259" spans="1:11" x14ac:dyDescent="0.3">
      <c r="A259" t="s">
        <v>282</v>
      </c>
      <c r="B259" t="s">
        <v>12</v>
      </c>
      <c r="C259" t="s">
        <v>1030</v>
      </c>
      <c r="D259" t="s">
        <v>13</v>
      </c>
      <c r="E259" t="s">
        <v>1027</v>
      </c>
      <c r="F259" t="s">
        <v>22</v>
      </c>
      <c r="G259">
        <v>25.91</v>
      </c>
      <c r="H259">
        <v>6</v>
      </c>
      <c r="I259" t="s">
        <v>1117</v>
      </c>
      <c r="J259" t="s">
        <v>15</v>
      </c>
      <c r="K259">
        <v>8.6999999999999993</v>
      </c>
    </row>
    <row r="260" spans="1:11" x14ac:dyDescent="0.3">
      <c r="A260" t="s">
        <v>283</v>
      </c>
      <c r="B260" t="s">
        <v>12</v>
      </c>
      <c r="C260" t="s">
        <v>1025</v>
      </c>
      <c r="D260" t="s">
        <v>13</v>
      </c>
      <c r="E260" t="s">
        <v>1027</v>
      </c>
      <c r="F260" t="s">
        <v>19</v>
      </c>
      <c r="G260">
        <v>32.25</v>
      </c>
      <c r="H260">
        <v>4</v>
      </c>
      <c r="I260" t="s">
        <v>1131</v>
      </c>
      <c r="J260" t="s">
        <v>15</v>
      </c>
      <c r="K260">
        <v>6.5</v>
      </c>
    </row>
    <row r="261" spans="1:11" x14ac:dyDescent="0.3">
      <c r="A261" t="s">
        <v>284</v>
      </c>
      <c r="B261" t="s">
        <v>17</v>
      </c>
      <c r="C261" t="s">
        <v>1028</v>
      </c>
      <c r="D261" t="s">
        <v>13</v>
      </c>
      <c r="E261" t="s">
        <v>1027</v>
      </c>
      <c r="F261" t="s">
        <v>19</v>
      </c>
      <c r="G261">
        <v>65.94</v>
      </c>
      <c r="H261">
        <v>4</v>
      </c>
      <c r="I261" t="s">
        <v>1067</v>
      </c>
      <c r="J261" t="s">
        <v>23</v>
      </c>
      <c r="K261">
        <v>6.9</v>
      </c>
    </row>
    <row r="262" spans="1:11" x14ac:dyDescent="0.3">
      <c r="A262" t="s">
        <v>285</v>
      </c>
      <c r="B262" t="s">
        <v>12</v>
      </c>
      <c r="C262" t="s">
        <v>1025</v>
      </c>
      <c r="D262" t="s">
        <v>18</v>
      </c>
      <c r="E262" t="s">
        <v>1026</v>
      </c>
      <c r="F262" t="s">
        <v>19</v>
      </c>
      <c r="G262">
        <v>75.06</v>
      </c>
      <c r="H262">
        <v>9</v>
      </c>
      <c r="I262" t="s">
        <v>1089</v>
      </c>
      <c r="J262" t="s">
        <v>15</v>
      </c>
      <c r="K262">
        <v>6.2</v>
      </c>
    </row>
    <row r="263" spans="1:11" x14ac:dyDescent="0.3">
      <c r="A263" t="s">
        <v>286</v>
      </c>
      <c r="B263" t="s">
        <v>17</v>
      </c>
      <c r="C263" t="s">
        <v>1031</v>
      </c>
      <c r="D263" t="s">
        <v>18</v>
      </c>
      <c r="E263" t="s">
        <v>1026</v>
      </c>
      <c r="F263" t="s">
        <v>35</v>
      </c>
      <c r="G263">
        <v>16.45</v>
      </c>
      <c r="H263">
        <v>4</v>
      </c>
      <c r="I263" t="s">
        <v>1091</v>
      </c>
      <c r="J263" t="s">
        <v>15</v>
      </c>
      <c r="K263">
        <v>5.6</v>
      </c>
    </row>
    <row r="264" spans="1:11" x14ac:dyDescent="0.3">
      <c r="A264" t="s">
        <v>287</v>
      </c>
      <c r="B264" t="s">
        <v>32</v>
      </c>
      <c r="C264" t="s">
        <v>1029</v>
      </c>
      <c r="D264" t="s">
        <v>13</v>
      </c>
      <c r="E264" t="s">
        <v>1026</v>
      </c>
      <c r="F264" t="s">
        <v>35</v>
      </c>
      <c r="G264">
        <v>38.299999999999997</v>
      </c>
      <c r="H264">
        <v>4</v>
      </c>
      <c r="I264" t="s">
        <v>1099</v>
      </c>
      <c r="J264" t="s">
        <v>20</v>
      </c>
      <c r="K264">
        <v>5.7</v>
      </c>
    </row>
    <row r="265" spans="1:11" x14ac:dyDescent="0.3">
      <c r="A265" t="s">
        <v>288</v>
      </c>
      <c r="B265" t="s">
        <v>12</v>
      </c>
      <c r="C265" t="s">
        <v>1030</v>
      </c>
      <c r="D265" t="s">
        <v>13</v>
      </c>
      <c r="E265" t="s">
        <v>1026</v>
      </c>
      <c r="F265" t="s">
        <v>26</v>
      </c>
      <c r="G265">
        <v>22.24</v>
      </c>
      <c r="H265">
        <v>10</v>
      </c>
      <c r="I265" t="s">
        <v>1111</v>
      </c>
      <c r="J265" t="s">
        <v>20</v>
      </c>
      <c r="K265">
        <v>4.2</v>
      </c>
    </row>
    <row r="266" spans="1:11" x14ac:dyDescent="0.3">
      <c r="A266" t="s">
        <v>289</v>
      </c>
      <c r="B266" t="s">
        <v>32</v>
      </c>
      <c r="C266" t="s">
        <v>1029</v>
      </c>
      <c r="D266" t="s">
        <v>18</v>
      </c>
      <c r="E266" t="s">
        <v>1027</v>
      </c>
      <c r="F266" t="s">
        <v>26</v>
      </c>
      <c r="G266">
        <v>54.45</v>
      </c>
      <c r="H266">
        <v>1</v>
      </c>
      <c r="I266" t="s">
        <v>1138</v>
      </c>
      <c r="J266" t="s">
        <v>15</v>
      </c>
      <c r="K266">
        <v>7.9</v>
      </c>
    </row>
    <row r="267" spans="1:11" x14ac:dyDescent="0.3">
      <c r="A267" t="s">
        <v>290</v>
      </c>
      <c r="B267" t="s">
        <v>12</v>
      </c>
      <c r="C267" t="s">
        <v>1030</v>
      </c>
      <c r="D267" t="s">
        <v>13</v>
      </c>
      <c r="E267" t="s">
        <v>1026</v>
      </c>
      <c r="F267" t="s">
        <v>26</v>
      </c>
      <c r="G267">
        <v>98.4</v>
      </c>
      <c r="H267">
        <v>7</v>
      </c>
      <c r="I267" t="s">
        <v>1095</v>
      </c>
      <c r="J267" t="s">
        <v>23</v>
      </c>
      <c r="K267">
        <v>8.6999999999999993</v>
      </c>
    </row>
    <row r="268" spans="1:11" x14ac:dyDescent="0.3">
      <c r="A268" t="s">
        <v>291</v>
      </c>
      <c r="B268" t="s">
        <v>17</v>
      </c>
      <c r="C268" t="s">
        <v>1031</v>
      </c>
      <c r="D268" t="s">
        <v>18</v>
      </c>
      <c r="E268" t="s">
        <v>1027</v>
      </c>
      <c r="F268" t="s">
        <v>22</v>
      </c>
      <c r="G268">
        <v>35.47</v>
      </c>
      <c r="H268">
        <v>4</v>
      </c>
      <c r="I268" t="s">
        <v>1140</v>
      </c>
      <c r="J268" t="s">
        <v>23</v>
      </c>
      <c r="K268">
        <v>6.9</v>
      </c>
    </row>
    <row r="269" spans="1:11" x14ac:dyDescent="0.3">
      <c r="A269" t="s">
        <v>292</v>
      </c>
      <c r="B269" t="s">
        <v>32</v>
      </c>
      <c r="C269" t="s">
        <v>1029</v>
      </c>
      <c r="D269" t="s">
        <v>13</v>
      </c>
      <c r="E269" t="s">
        <v>1026</v>
      </c>
      <c r="F269" t="s">
        <v>33</v>
      </c>
      <c r="G269">
        <v>74.599999999999994</v>
      </c>
      <c r="H269">
        <v>10</v>
      </c>
      <c r="I269" t="s">
        <v>1120</v>
      </c>
      <c r="J269" t="s">
        <v>20</v>
      </c>
      <c r="K269">
        <v>9.5</v>
      </c>
    </row>
    <row r="270" spans="1:11" x14ac:dyDescent="0.3">
      <c r="A270" t="s">
        <v>293</v>
      </c>
      <c r="B270" t="s">
        <v>12</v>
      </c>
      <c r="C270" t="s">
        <v>1030</v>
      </c>
      <c r="D270" t="s">
        <v>13</v>
      </c>
      <c r="E270" t="s">
        <v>1027</v>
      </c>
      <c r="F270" t="s">
        <v>22</v>
      </c>
      <c r="G270">
        <v>70.739999999999995</v>
      </c>
      <c r="H270">
        <v>4</v>
      </c>
      <c r="I270" t="s">
        <v>1054</v>
      </c>
      <c r="J270" t="s">
        <v>23</v>
      </c>
      <c r="K270">
        <v>4.4000000000000004</v>
      </c>
    </row>
    <row r="271" spans="1:11" x14ac:dyDescent="0.3">
      <c r="A271" t="s">
        <v>294</v>
      </c>
      <c r="B271" t="s">
        <v>12</v>
      </c>
      <c r="C271" t="s">
        <v>1030</v>
      </c>
      <c r="D271" t="s">
        <v>13</v>
      </c>
      <c r="E271" t="s">
        <v>1026</v>
      </c>
      <c r="F271" t="s">
        <v>22</v>
      </c>
      <c r="G271">
        <v>35.54</v>
      </c>
      <c r="H271">
        <v>10</v>
      </c>
      <c r="I271" t="s">
        <v>1126</v>
      </c>
      <c r="J271" t="s">
        <v>15</v>
      </c>
      <c r="K271">
        <v>7</v>
      </c>
    </row>
    <row r="272" spans="1:11" x14ac:dyDescent="0.3">
      <c r="A272" t="s">
        <v>295</v>
      </c>
      <c r="B272" t="s">
        <v>32</v>
      </c>
      <c r="C272" t="s">
        <v>1029</v>
      </c>
      <c r="D272" t="s">
        <v>18</v>
      </c>
      <c r="E272" t="s">
        <v>1026</v>
      </c>
      <c r="F272" t="s">
        <v>26</v>
      </c>
      <c r="G272">
        <v>67.430000000000007</v>
      </c>
      <c r="H272">
        <v>5</v>
      </c>
      <c r="I272" t="s">
        <v>1097</v>
      </c>
      <c r="J272" t="s">
        <v>15</v>
      </c>
      <c r="K272">
        <v>6.3</v>
      </c>
    </row>
    <row r="273" spans="1:11" x14ac:dyDescent="0.3">
      <c r="A273" t="s">
        <v>296</v>
      </c>
      <c r="B273" t="s">
        <v>17</v>
      </c>
      <c r="C273" t="s">
        <v>1028</v>
      </c>
      <c r="D273" t="s">
        <v>13</v>
      </c>
      <c r="E273" t="s">
        <v>1026</v>
      </c>
      <c r="F273" t="s">
        <v>14</v>
      </c>
      <c r="G273">
        <v>21.12</v>
      </c>
      <c r="H273">
        <v>2</v>
      </c>
      <c r="I273" t="s">
        <v>1129</v>
      </c>
      <c r="J273" t="s">
        <v>20</v>
      </c>
      <c r="K273">
        <v>9.6999999999999993</v>
      </c>
    </row>
    <row r="274" spans="1:11" x14ac:dyDescent="0.3">
      <c r="A274" t="s">
        <v>297</v>
      </c>
      <c r="B274" t="s">
        <v>12</v>
      </c>
      <c r="C274" t="s">
        <v>1030</v>
      </c>
      <c r="D274" t="s">
        <v>13</v>
      </c>
      <c r="E274" t="s">
        <v>1026</v>
      </c>
      <c r="F274" t="s">
        <v>22</v>
      </c>
      <c r="G274">
        <v>21.54</v>
      </c>
      <c r="H274">
        <v>9</v>
      </c>
      <c r="I274" t="s">
        <v>1081</v>
      </c>
      <c r="J274" t="s">
        <v>23</v>
      </c>
      <c r="K274">
        <v>8.8000000000000007</v>
      </c>
    </row>
    <row r="275" spans="1:11" x14ac:dyDescent="0.3">
      <c r="A275" t="s">
        <v>298</v>
      </c>
      <c r="B275" t="s">
        <v>12</v>
      </c>
      <c r="C275" t="s">
        <v>1025</v>
      </c>
      <c r="D275" t="s">
        <v>18</v>
      </c>
      <c r="E275" t="s">
        <v>1026</v>
      </c>
      <c r="F275" t="s">
        <v>22</v>
      </c>
      <c r="G275">
        <v>12.03</v>
      </c>
      <c r="H275">
        <v>2</v>
      </c>
      <c r="I275" t="s">
        <v>1057</v>
      </c>
      <c r="J275" t="s">
        <v>20</v>
      </c>
      <c r="K275">
        <v>5.0999999999999996</v>
      </c>
    </row>
    <row r="276" spans="1:11" x14ac:dyDescent="0.3">
      <c r="A276" t="s">
        <v>299</v>
      </c>
      <c r="B276" t="s">
        <v>32</v>
      </c>
      <c r="C276" t="s">
        <v>1029</v>
      </c>
      <c r="D276" t="s">
        <v>18</v>
      </c>
      <c r="E276" t="s">
        <v>1026</v>
      </c>
      <c r="F276" t="s">
        <v>14</v>
      </c>
      <c r="G276">
        <v>99.71</v>
      </c>
      <c r="H276">
        <v>6</v>
      </c>
      <c r="I276" t="s">
        <v>1138</v>
      </c>
      <c r="J276" t="s">
        <v>15</v>
      </c>
      <c r="K276">
        <v>7.9</v>
      </c>
    </row>
    <row r="277" spans="1:11" x14ac:dyDescent="0.3">
      <c r="A277" t="s">
        <v>300</v>
      </c>
      <c r="B277" t="s">
        <v>32</v>
      </c>
      <c r="C277" t="s">
        <v>1029</v>
      </c>
      <c r="D277" t="s">
        <v>18</v>
      </c>
      <c r="E277" t="s">
        <v>1027</v>
      </c>
      <c r="F277" t="s">
        <v>35</v>
      </c>
      <c r="G277">
        <v>47.97</v>
      </c>
      <c r="H277">
        <v>7</v>
      </c>
      <c r="I277" t="s">
        <v>1081</v>
      </c>
      <c r="J277" t="s">
        <v>20</v>
      </c>
      <c r="K277">
        <v>6.2</v>
      </c>
    </row>
    <row r="278" spans="1:11" x14ac:dyDescent="0.3">
      <c r="A278" t="s">
        <v>301</v>
      </c>
      <c r="B278" t="s">
        <v>17</v>
      </c>
      <c r="C278" t="s">
        <v>1028</v>
      </c>
      <c r="D278" t="s">
        <v>13</v>
      </c>
      <c r="E278" t="s">
        <v>1026</v>
      </c>
      <c r="F278" t="s">
        <v>22</v>
      </c>
      <c r="G278">
        <v>21.82</v>
      </c>
      <c r="H278">
        <v>10</v>
      </c>
      <c r="I278" t="s">
        <v>1081</v>
      </c>
      <c r="J278" t="s">
        <v>20</v>
      </c>
      <c r="K278">
        <v>7.1</v>
      </c>
    </row>
    <row r="279" spans="1:11" x14ac:dyDescent="0.3">
      <c r="A279" t="s">
        <v>302</v>
      </c>
      <c r="B279" t="s">
        <v>17</v>
      </c>
      <c r="C279" t="s">
        <v>1028</v>
      </c>
      <c r="D279" t="s">
        <v>18</v>
      </c>
      <c r="E279" t="s">
        <v>1026</v>
      </c>
      <c r="F279" t="s">
        <v>35</v>
      </c>
      <c r="G279">
        <v>95.42</v>
      </c>
      <c r="H279">
        <v>4</v>
      </c>
      <c r="I279" t="s">
        <v>1084</v>
      </c>
      <c r="J279" t="s">
        <v>15</v>
      </c>
      <c r="K279">
        <v>6.4</v>
      </c>
    </row>
    <row r="280" spans="1:11" x14ac:dyDescent="0.3">
      <c r="A280" t="s">
        <v>303</v>
      </c>
      <c r="B280" t="s">
        <v>17</v>
      </c>
      <c r="C280" t="s">
        <v>1028</v>
      </c>
      <c r="D280" t="s">
        <v>13</v>
      </c>
      <c r="E280" t="s">
        <v>1027</v>
      </c>
      <c r="F280" t="s">
        <v>35</v>
      </c>
      <c r="G280">
        <v>70.989999999999995</v>
      </c>
      <c r="H280">
        <v>10</v>
      </c>
      <c r="I280" t="s">
        <v>1134</v>
      </c>
      <c r="J280" t="s">
        <v>20</v>
      </c>
      <c r="K280">
        <v>5.7</v>
      </c>
    </row>
    <row r="281" spans="1:11" x14ac:dyDescent="0.3">
      <c r="A281" t="s">
        <v>304</v>
      </c>
      <c r="B281" t="s">
        <v>12</v>
      </c>
      <c r="C281" t="s">
        <v>1025</v>
      </c>
      <c r="D281" t="s">
        <v>13</v>
      </c>
      <c r="E281" t="s">
        <v>1027</v>
      </c>
      <c r="F281" t="s">
        <v>26</v>
      </c>
      <c r="G281">
        <v>44.02</v>
      </c>
      <c r="H281">
        <v>10</v>
      </c>
      <c r="I281" t="s">
        <v>1134</v>
      </c>
      <c r="J281" t="s">
        <v>23</v>
      </c>
      <c r="K281">
        <v>9.6</v>
      </c>
    </row>
    <row r="282" spans="1:11" x14ac:dyDescent="0.3">
      <c r="A282" t="s">
        <v>305</v>
      </c>
      <c r="B282" t="s">
        <v>12</v>
      </c>
      <c r="C282" t="s">
        <v>1025</v>
      </c>
      <c r="D282" t="s">
        <v>18</v>
      </c>
      <c r="E282" t="s">
        <v>1026</v>
      </c>
      <c r="F282" t="s">
        <v>22</v>
      </c>
      <c r="G282">
        <v>69.959999999999994</v>
      </c>
      <c r="H282">
        <v>8</v>
      </c>
      <c r="I282" t="s">
        <v>1096</v>
      </c>
      <c r="J282" t="s">
        <v>23</v>
      </c>
      <c r="K282">
        <v>6.4</v>
      </c>
    </row>
    <row r="283" spans="1:11" x14ac:dyDescent="0.3">
      <c r="A283" t="s">
        <v>306</v>
      </c>
      <c r="B283" t="s">
        <v>17</v>
      </c>
      <c r="C283" t="s">
        <v>1028</v>
      </c>
      <c r="D283" t="s">
        <v>18</v>
      </c>
      <c r="E283" t="s">
        <v>1027</v>
      </c>
      <c r="F283" t="s">
        <v>22</v>
      </c>
      <c r="G283">
        <v>37</v>
      </c>
      <c r="H283">
        <v>1</v>
      </c>
      <c r="I283" t="s">
        <v>1097</v>
      </c>
      <c r="J283" t="s">
        <v>23</v>
      </c>
      <c r="K283">
        <v>7.9</v>
      </c>
    </row>
    <row r="284" spans="1:11" x14ac:dyDescent="0.3">
      <c r="A284" t="s">
        <v>307</v>
      </c>
      <c r="B284" t="s">
        <v>12</v>
      </c>
      <c r="C284" t="s">
        <v>1030</v>
      </c>
      <c r="D284" t="s">
        <v>18</v>
      </c>
      <c r="E284" t="s">
        <v>1026</v>
      </c>
      <c r="F284" t="s">
        <v>26</v>
      </c>
      <c r="G284">
        <v>15.34</v>
      </c>
      <c r="H284">
        <v>1</v>
      </c>
      <c r="I284" t="s">
        <v>1101</v>
      </c>
      <c r="J284" t="s">
        <v>20</v>
      </c>
      <c r="K284">
        <v>6.5</v>
      </c>
    </row>
    <row r="285" spans="1:11" x14ac:dyDescent="0.3">
      <c r="A285" t="s">
        <v>308</v>
      </c>
      <c r="B285" t="s">
        <v>12</v>
      </c>
      <c r="C285" t="s">
        <v>1030</v>
      </c>
      <c r="D285" t="s">
        <v>13</v>
      </c>
      <c r="E285" t="s">
        <v>1027</v>
      </c>
      <c r="F285" t="s">
        <v>14</v>
      </c>
      <c r="G285">
        <v>99.83</v>
      </c>
      <c r="H285">
        <v>6</v>
      </c>
      <c r="I285" t="s">
        <v>1085</v>
      </c>
      <c r="J285" t="s">
        <v>15</v>
      </c>
      <c r="K285">
        <v>8.5</v>
      </c>
    </row>
    <row r="286" spans="1:11" x14ac:dyDescent="0.3">
      <c r="A286" t="s">
        <v>309</v>
      </c>
      <c r="B286" t="s">
        <v>12</v>
      </c>
      <c r="C286" t="s">
        <v>1030</v>
      </c>
      <c r="D286" t="s">
        <v>13</v>
      </c>
      <c r="E286" t="s">
        <v>1026</v>
      </c>
      <c r="F286" t="s">
        <v>14</v>
      </c>
      <c r="G286">
        <v>47.67</v>
      </c>
      <c r="H286">
        <v>4</v>
      </c>
      <c r="I286" t="s">
        <v>1095</v>
      </c>
      <c r="J286" t="s">
        <v>20</v>
      </c>
      <c r="K286">
        <v>9.1</v>
      </c>
    </row>
    <row r="287" spans="1:11" x14ac:dyDescent="0.3">
      <c r="A287" t="s">
        <v>310</v>
      </c>
      <c r="B287" t="s">
        <v>32</v>
      </c>
      <c r="C287" t="s">
        <v>1029</v>
      </c>
      <c r="D287" t="s">
        <v>18</v>
      </c>
      <c r="E287" t="s">
        <v>1027</v>
      </c>
      <c r="F287" t="s">
        <v>14</v>
      </c>
      <c r="G287">
        <v>66.680000000000007</v>
      </c>
      <c r="H287">
        <v>5</v>
      </c>
      <c r="I287" t="s">
        <v>1063</v>
      </c>
      <c r="J287" t="s">
        <v>20</v>
      </c>
      <c r="K287">
        <v>7.6</v>
      </c>
    </row>
    <row r="288" spans="1:11" x14ac:dyDescent="0.3">
      <c r="A288" t="s">
        <v>311</v>
      </c>
      <c r="B288" t="s">
        <v>17</v>
      </c>
      <c r="C288" t="s">
        <v>1031</v>
      </c>
      <c r="D288" t="s">
        <v>13</v>
      </c>
      <c r="E288" t="s">
        <v>1027</v>
      </c>
      <c r="F288" t="s">
        <v>22</v>
      </c>
      <c r="G288">
        <v>74.86</v>
      </c>
      <c r="H288">
        <v>1</v>
      </c>
      <c r="I288" t="s">
        <v>1116</v>
      </c>
      <c r="J288" t="s">
        <v>20</v>
      </c>
      <c r="K288">
        <v>6.9</v>
      </c>
    </row>
    <row r="289" spans="1:11" x14ac:dyDescent="0.3">
      <c r="A289" t="s">
        <v>312</v>
      </c>
      <c r="B289" t="s">
        <v>17</v>
      </c>
      <c r="C289" t="s">
        <v>1031</v>
      </c>
      <c r="D289" t="s">
        <v>18</v>
      </c>
      <c r="E289" t="s">
        <v>1026</v>
      </c>
      <c r="F289" t="s">
        <v>26</v>
      </c>
      <c r="G289">
        <v>23.75</v>
      </c>
      <c r="H289">
        <v>9</v>
      </c>
      <c r="I289" t="s">
        <v>1136</v>
      </c>
      <c r="J289" t="s">
        <v>20</v>
      </c>
      <c r="K289">
        <v>9.5</v>
      </c>
    </row>
    <row r="290" spans="1:11" x14ac:dyDescent="0.3">
      <c r="A290" t="s">
        <v>313</v>
      </c>
      <c r="B290" t="s">
        <v>32</v>
      </c>
      <c r="C290" t="s">
        <v>1032</v>
      </c>
      <c r="D290" t="s">
        <v>18</v>
      </c>
      <c r="E290" t="s">
        <v>1026</v>
      </c>
      <c r="F290" t="s">
        <v>33</v>
      </c>
      <c r="G290">
        <v>48.51</v>
      </c>
      <c r="H290">
        <v>7</v>
      </c>
      <c r="I290" t="s">
        <v>1079</v>
      </c>
      <c r="J290" t="s">
        <v>23</v>
      </c>
      <c r="K290">
        <v>5.2</v>
      </c>
    </row>
    <row r="291" spans="1:11" x14ac:dyDescent="0.3">
      <c r="A291" t="s">
        <v>314</v>
      </c>
      <c r="B291" t="s">
        <v>12</v>
      </c>
      <c r="C291" t="s">
        <v>1030</v>
      </c>
      <c r="D291" t="s">
        <v>13</v>
      </c>
      <c r="E291" t="s">
        <v>1026</v>
      </c>
      <c r="F291" t="s">
        <v>22</v>
      </c>
      <c r="G291">
        <v>94.88</v>
      </c>
      <c r="H291">
        <v>7</v>
      </c>
      <c r="I291" t="s">
        <v>1090</v>
      </c>
      <c r="J291" t="s">
        <v>20</v>
      </c>
      <c r="K291">
        <v>4.2</v>
      </c>
    </row>
    <row r="292" spans="1:11" x14ac:dyDescent="0.3">
      <c r="A292" t="s">
        <v>315</v>
      </c>
      <c r="B292" t="s">
        <v>32</v>
      </c>
      <c r="C292" t="s">
        <v>1032</v>
      </c>
      <c r="D292" t="s">
        <v>13</v>
      </c>
      <c r="E292" t="s">
        <v>1027</v>
      </c>
      <c r="F292" t="s">
        <v>19</v>
      </c>
      <c r="G292">
        <v>40.299999999999997</v>
      </c>
      <c r="H292">
        <v>10</v>
      </c>
      <c r="I292" t="s">
        <v>1100</v>
      </c>
      <c r="J292" t="s">
        <v>23</v>
      </c>
      <c r="K292">
        <v>7</v>
      </c>
    </row>
    <row r="293" spans="1:11" x14ac:dyDescent="0.3">
      <c r="A293" t="s">
        <v>316</v>
      </c>
      <c r="B293" t="s">
        <v>17</v>
      </c>
      <c r="C293" t="s">
        <v>1031</v>
      </c>
      <c r="D293" t="s">
        <v>18</v>
      </c>
      <c r="E293" t="s">
        <v>1027</v>
      </c>
      <c r="F293" t="s">
        <v>19</v>
      </c>
      <c r="G293">
        <v>27.85</v>
      </c>
      <c r="H293">
        <v>7</v>
      </c>
      <c r="I293" t="s">
        <v>1140</v>
      </c>
      <c r="J293" t="s">
        <v>15</v>
      </c>
      <c r="K293">
        <v>6</v>
      </c>
    </row>
    <row r="294" spans="1:11" x14ac:dyDescent="0.3">
      <c r="A294" t="s">
        <v>317</v>
      </c>
      <c r="B294" t="s">
        <v>12</v>
      </c>
      <c r="C294" t="s">
        <v>1030</v>
      </c>
      <c r="D294" t="s">
        <v>13</v>
      </c>
      <c r="E294" t="s">
        <v>1026</v>
      </c>
      <c r="F294" t="s">
        <v>19</v>
      </c>
      <c r="G294">
        <v>62.48</v>
      </c>
      <c r="H294">
        <v>1</v>
      </c>
      <c r="I294" t="s">
        <v>1121</v>
      </c>
      <c r="J294" t="s">
        <v>20</v>
      </c>
      <c r="K294">
        <v>4.7</v>
      </c>
    </row>
    <row r="295" spans="1:11" x14ac:dyDescent="0.3">
      <c r="A295" t="s">
        <v>318</v>
      </c>
      <c r="B295" t="s">
        <v>12</v>
      </c>
      <c r="C295" t="s">
        <v>1025</v>
      </c>
      <c r="D295" t="s">
        <v>13</v>
      </c>
      <c r="E295" t="s">
        <v>1026</v>
      </c>
      <c r="F295" t="s">
        <v>33</v>
      </c>
      <c r="G295">
        <v>36.36</v>
      </c>
      <c r="H295">
        <v>2</v>
      </c>
      <c r="I295" t="s">
        <v>1072</v>
      </c>
      <c r="J295" t="s">
        <v>20</v>
      </c>
      <c r="K295">
        <v>7.1</v>
      </c>
    </row>
    <row r="296" spans="1:11" x14ac:dyDescent="0.3">
      <c r="A296" t="s">
        <v>319</v>
      </c>
      <c r="B296" t="s">
        <v>32</v>
      </c>
      <c r="C296" t="s">
        <v>1032</v>
      </c>
      <c r="D296" t="s">
        <v>18</v>
      </c>
      <c r="E296" t="s">
        <v>1027</v>
      </c>
      <c r="F296" t="s">
        <v>14</v>
      </c>
      <c r="G296">
        <v>18.11</v>
      </c>
      <c r="H296">
        <v>10</v>
      </c>
      <c r="I296" t="s">
        <v>1099</v>
      </c>
      <c r="J296" t="s">
        <v>15</v>
      </c>
      <c r="K296">
        <v>5.9</v>
      </c>
    </row>
    <row r="297" spans="1:11" x14ac:dyDescent="0.3">
      <c r="A297" t="s">
        <v>320</v>
      </c>
      <c r="B297" t="s">
        <v>17</v>
      </c>
      <c r="C297" t="s">
        <v>1031</v>
      </c>
      <c r="D297" t="s">
        <v>13</v>
      </c>
      <c r="E297" t="s">
        <v>1026</v>
      </c>
      <c r="F297" t="s">
        <v>19</v>
      </c>
      <c r="G297">
        <v>51.92</v>
      </c>
      <c r="H297">
        <v>5</v>
      </c>
      <c r="I297" t="s">
        <v>1056</v>
      </c>
      <c r="J297" t="s">
        <v>20</v>
      </c>
      <c r="K297">
        <v>7.5</v>
      </c>
    </row>
    <row r="298" spans="1:11" x14ac:dyDescent="0.3">
      <c r="A298" t="s">
        <v>321</v>
      </c>
      <c r="B298" t="s">
        <v>17</v>
      </c>
      <c r="C298" t="s">
        <v>1031</v>
      </c>
      <c r="D298" t="s">
        <v>18</v>
      </c>
      <c r="E298" t="s">
        <v>1027</v>
      </c>
      <c r="F298" t="s">
        <v>19</v>
      </c>
      <c r="G298">
        <v>28.84</v>
      </c>
      <c r="H298">
        <v>4</v>
      </c>
      <c r="I298" t="s">
        <v>1068</v>
      </c>
      <c r="J298" t="s">
        <v>20</v>
      </c>
      <c r="K298">
        <v>6.4</v>
      </c>
    </row>
    <row r="299" spans="1:11" x14ac:dyDescent="0.3">
      <c r="A299" t="s">
        <v>322</v>
      </c>
      <c r="B299" t="s">
        <v>12</v>
      </c>
      <c r="C299" t="s">
        <v>1025</v>
      </c>
      <c r="D299" t="s">
        <v>13</v>
      </c>
      <c r="E299" t="s">
        <v>1027</v>
      </c>
      <c r="F299" t="s">
        <v>22</v>
      </c>
      <c r="G299">
        <v>78.38</v>
      </c>
      <c r="H299">
        <v>6</v>
      </c>
      <c r="I299" t="s">
        <v>1062</v>
      </c>
      <c r="J299" t="s">
        <v>15</v>
      </c>
      <c r="K299">
        <v>5.8</v>
      </c>
    </row>
    <row r="300" spans="1:11" x14ac:dyDescent="0.3">
      <c r="A300" t="s">
        <v>323</v>
      </c>
      <c r="B300" t="s">
        <v>12</v>
      </c>
      <c r="C300" t="s">
        <v>1025</v>
      </c>
      <c r="D300" t="s">
        <v>13</v>
      </c>
      <c r="E300" t="s">
        <v>1027</v>
      </c>
      <c r="F300" t="s">
        <v>22</v>
      </c>
      <c r="G300">
        <v>60.01</v>
      </c>
      <c r="H300">
        <v>4</v>
      </c>
      <c r="I300" t="s">
        <v>1079</v>
      </c>
      <c r="J300" t="s">
        <v>20</v>
      </c>
      <c r="K300">
        <v>4.5</v>
      </c>
    </row>
    <row r="301" spans="1:11" x14ac:dyDescent="0.3">
      <c r="A301" t="s">
        <v>324</v>
      </c>
      <c r="B301" t="s">
        <v>17</v>
      </c>
      <c r="C301" t="s">
        <v>1028</v>
      </c>
      <c r="D301" t="s">
        <v>13</v>
      </c>
      <c r="E301" t="s">
        <v>1026</v>
      </c>
      <c r="F301" t="s">
        <v>22</v>
      </c>
      <c r="G301">
        <v>88.61</v>
      </c>
      <c r="H301">
        <v>1</v>
      </c>
      <c r="I301" t="s">
        <v>1118</v>
      </c>
      <c r="J301" t="s">
        <v>20</v>
      </c>
      <c r="K301">
        <v>7.7</v>
      </c>
    </row>
    <row r="302" spans="1:11" x14ac:dyDescent="0.3">
      <c r="A302" t="s">
        <v>325</v>
      </c>
      <c r="B302" t="s">
        <v>17</v>
      </c>
      <c r="C302" t="s">
        <v>1028</v>
      </c>
      <c r="D302" t="s">
        <v>18</v>
      </c>
      <c r="E302" t="s">
        <v>1027</v>
      </c>
      <c r="F302" t="s">
        <v>35</v>
      </c>
      <c r="G302">
        <v>99.82</v>
      </c>
      <c r="H302">
        <v>2</v>
      </c>
      <c r="I302" t="s">
        <v>1110</v>
      </c>
      <c r="J302" t="s">
        <v>23</v>
      </c>
      <c r="K302">
        <v>6.7</v>
      </c>
    </row>
    <row r="303" spans="1:11" x14ac:dyDescent="0.3">
      <c r="A303" t="s">
        <v>326</v>
      </c>
      <c r="B303" t="s">
        <v>32</v>
      </c>
      <c r="C303" t="s">
        <v>1032</v>
      </c>
      <c r="D303" t="s">
        <v>13</v>
      </c>
      <c r="E303" t="s">
        <v>1027</v>
      </c>
      <c r="F303" t="s">
        <v>14</v>
      </c>
      <c r="G303">
        <v>39.01</v>
      </c>
      <c r="H303">
        <v>1</v>
      </c>
      <c r="I303" t="s">
        <v>1095</v>
      </c>
      <c r="J303" t="s">
        <v>23</v>
      </c>
      <c r="K303">
        <v>4.7</v>
      </c>
    </row>
    <row r="304" spans="1:11" x14ac:dyDescent="0.3">
      <c r="A304" t="s">
        <v>327</v>
      </c>
      <c r="B304" t="s">
        <v>17</v>
      </c>
      <c r="C304" t="s">
        <v>1028</v>
      </c>
      <c r="D304" t="s">
        <v>18</v>
      </c>
      <c r="E304" t="s">
        <v>1027</v>
      </c>
      <c r="F304" t="s">
        <v>33</v>
      </c>
      <c r="G304">
        <v>48.61</v>
      </c>
      <c r="H304">
        <v>1</v>
      </c>
      <c r="I304" t="s">
        <v>1060</v>
      </c>
      <c r="J304" t="s">
        <v>20</v>
      </c>
      <c r="K304">
        <v>4.4000000000000004</v>
      </c>
    </row>
    <row r="305" spans="1:11" x14ac:dyDescent="0.3">
      <c r="A305" t="s">
        <v>328</v>
      </c>
      <c r="B305" t="s">
        <v>12</v>
      </c>
      <c r="C305" t="s">
        <v>1025</v>
      </c>
      <c r="D305" t="s">
        <v>18</v>
      </c>
      <c r="E305" t="s">
        <v>1026</v>
      </c>
      <c r="F305" t="s">
        <v>19</v>
      </c>
      <c r="G305">
        <v>51.19</v>
      </c>
      <c r="H305">
        <v>4</v>
      </c>
      <c r="I305" t="s">
        <v>1133</v>
      </c>
      <c r="J305" t="s">
        <v>23</v>
      </c>
      <c r="K305">
        <v>4.7</v>
      </c>
    </row>
    <row r="306" spans="1:11" x14ac:dyDescent="0.3">
      <c r="A306" t="s">
        <v>329</v>
      </c>
      <c r="B306" t="s">
        <v>32</v>
      </c>
      <c r="C306" t="s">
        <v>1032</v>
      </c>
      <c r="D306" t="s">
        <v>18</v>
      </c>
      <c r="E306" t="s">
        <v>1026</v>
      </c>
      <c r="F306" t="s">
        <v>19</v>
      </c>
      <c r="G306">
        <v>14.96</v>
      </c>
      <c r="H306">
        <v>8</v>
      </c>
      <c r="I306" t="s">
        <v>1109</v>
      </c>
      <c r="J306" t="s">
        <v>20</v>
      </c>
      <c r="K306">
        <v>8.6</v>
      </c>
    </row>
    <row r="307" spans="1:11" x14ac:dyDescent="0.3">
      <c r="A307" t="s">
        <v>330</v>
      </c>
      <c r="B307" t="s">
        <v>12</v>
      </c>
      <c r="C307" t="s">
        <v>1025</v>
      </c>
      <c r="D307" t="s">
        <v>13</v>
      </c>
      <c r="E307" t="s">
        <v>1027</v>
      </c>
      <c r="F307" t="s">
        <v>19</v>
      </c>
      <c r="G307">
        <v>72.2</v>
      </c>
      <c r="H307">
        <v>7</v>
      </c>
      <c r="I307" t="s">
        <v>1112</v>
      </c>
      <c r="J307" t="s">
        <v>15</v>
      </c>
      <c r="K307">
        <v>4.3</v>
      </c>
    </row>
    <row r="308" spans="1:11" x14ac:dyDescent="0.3">
      <c r="A308" t="s">
        <v>331</v>
      </c>
      <c r="B308" t="s">
        <v>12</v>
      </c>
      <c r="C308" t="s">
        <v>1025</v>
      </c>
      <c r="D308" t="s">
        <v>18</v>
      </c>
      <c r="E308" t="s">
        <v>1026</v>
      </c>
      <c r="F308" t="s">
        <v>26</v>
      </c>
      <c r="G308">
        <v>40.229999999999997</v>
      </c>
      <c r="H308">
        <v>7</v>
      </c>
      <c r="I308" t="s">
        <v>1127</v>
      </c>
      <c r="J308" t="s">
        <v>20</v>
      </c>
      <c r="K308">
        <v>9.6</v>
      </c>
    </row>
    <row r="309" spans="1:11" x14ac:dyDescent="0.3">
      <c r="A309" t="s">
        <v>332</v>
      </c>
      <c r="B309" t="s">
        <v>12</v>
      </c>
      <c r="C309" t="s">
        <v>1030</v>
      </c>
      <c r="D309" t="s">
        <v>13</v>
      </c>
      <c r="E309" t="s">
        <v>1026</v>
      </c>
      <c r="F309" t="s">
        <v>22</v>
      </c>
      <c r="G309">
        <v>88.79</v>
      </c>
      <c r="H309">
        <v>8</v>
      </c>
      <c r="I309" t="s">
        <v>1075</v>
      </c>
      <c r="J309" t="s">
        <v>20</v>
      </c>
      <c r="K309">
        <v>4.0999999999999996</v>
      </c>
    </row>
    <row r="310" spans="1:11" x14ac:dyDescent="0.3">
      <c r="A310" t="s">
        <v>333</v>
      </c>
      <c r="B310" t="s">
        <v>12</v>
      </c>
      <c r="C310" t="s">
        <v>1030</v>
      </c>
      <c r="D310" t="s">
        <v>13</v>
      </c>
      <c r="E310" t="s">
        <v>1026</v>
      </c>
      <c r="F310" t="s">
        <v>19</v>
      </c>
      <c r="G310">
        <v>26.48</v>
      </c>
      <c r="H310">
        <v>3</v>
      </c>
      <c r="I310" t="s">
        <v>1130</v>
      </c>
      <c r="J310" t="s">
        <v>15</v>
      </c>
      <c r="K310">
        <v>4.7</v>
      </c>
    </row>
    <row r="311" spans="1:11" x14ac:dyDescent="0.3">
      <c r="A311" t="s">
        <v>334</v>
      </c>
      <c r="B311" t="s">
        <v>12</v>
      </c>
      <c r="C311" t="s">
        <v>1025</v>
      </c>
      <c r="D311" t="s">
        <v>18</v>
      </c>
      <c r="E311" t="s">
        <v>1026</v>
      </c>
      <c r="F311" t="s">
        <v>35</v>
      </c>
      <c r="G311">
        <v>81.91</v>
      </c>
      <c r="H311">
        <v>2</v>
      </c>
      <c r="I311" t="s">
        <v>1073</v>
      </c>
      <c r="J311" t="s">
        <v>20</v>
      </c>
      <c r="K311">
        <v>7.8</v>
      </c>
    </row>
    <row r="312" spans="1:11" x14ac:dyDescent="0.3">
      <c r="A312" t="s">
        <v>335</v>
      </c>
      <c r="B312" t="s">
        <v>32</v>
      </c>
      <c r="C312" t="s">
        <v>1032</v>
      </c>
      <c r="D312" t="s">
        <v>13</v>
      </c>
      <c r="E312" t="s">
        <v>1027</v>
      </c>
      <c r="F312" t="s">
        <v>26</v>
      </c>
      <c r="G312">
        <v>79.930000000000007</v>
      </c>
      <c r="H312">
        <v>6</v>
      </c>
      <c r="I312" t="s">
        <v>1136</v>
      </c>
      <c r="J312" t="s">
        <v>20</v>
      </c>
      <c r="K312">
        <v>5.5</v>
      </c>
    </row>
    <row r="313" spans="1:11" x14ac:dyDescent="0.3">
      <c r="A313" t="s">
        <v>336</v>
      </c>
      <c r="B313" t="s">
        <v>17</v>
      </c>
      <c r="C313" t="s">
        <v>1028</v>
      </c>
      <c r="D313" t="s">
        <v>13</v>
      </c>
      <c r="E313" t="s">
        <v>1027</v>
      </c>
      <c r="F313" t="s">
        <v>35</v>
      </c>
      <c r="G313">
        <v>69.33</v>
      </c>
      <c r="H313">
        <v>2</v>
      </c>
      <c r="I313" t="s">
        <v>1117</v>
      </c>
      <c r="J313" t="s">
        <v>15</v>
      </c>
      <c r="K313">
        <v>9.6999999999999993</v>
      </c>
    </row>
    <row r="314" spans="1:11" x14ac:dyDescent="0.3">
      <c r="A314" t="s">
        <v>337</v>
      </c>
      <c r="B314" t="s">
        <v>12</v>
      </c>
      <c r="C314" t="s">
        <v>1030</v>
      </c>
      <c r="D314" t="s">
        <v>13</v>
      </c>
      <c r="E314" t="s">
        <v>1026</v>
      </c>
      <c r="F314" t="s">
        <v>33</v>
      </c>
      <c r="G314">
        <v>14.23</v>
      </c>
      <c r="H314">
        <v>5</v>
      </c>
      <c r="I314" t="s">
        <v>1114</v>
      </c>
      <c r="J314" t="s">
        <v>23</v>
      </c>
      <c r="K314">
        <v>4.4000000000000004</v>
      </c>
    </row>
    <row r="315" spans="1:11" x14ac:dyDescent="0.3">
      <c r="A315" t="s">
        <v>338</v>
      </c>
      <c r="B315" t="s">
        <v>12</v>
      </c>
      <c r="C315" t="s">
        <v>1030</v>
      </c>
      <c r="D315" t="s">
        <v>13</v>
      </c>
      <c r="E315" t="s">
        <v>1026</v>
      </c>
      <c r="F315" t="s">
        <v>14</v>
      </c>
      <c r="G315">
        <v>15.55</v>
      </c>
      <c r="H315">
        <v>9</v>
      </c>
      <c r="I315" t="s">
        <v>1091</v>
      </c>
      <c r="J315" t="s">
        <v>20</v>
      </c>
      <c r="K315">
        <v>5</v>
      </c>
    </row>
    <row r="316" spans="1:11" x14ac:dyDescent="0.3">
      <c r="A316" t="s">
        <v>339</v>
      </c>
      <c r="B316" t="s">
        <v>17</v>
      </c>
      <c r="C316" t="s">
        <v>1028</v>
      </c>
      <c r="D316" t="s">
        <v>13</v>
      </c>
      <c r="E316" t="s">
        <v>1026</v>
      </c>
      <c r="F316" t="s">
        <v>19</v>
      </c>
      <c r="G316">
        <v>78.13</v>
      </c>
      <c r="H316">
        <v>10</v>
      </c>
      <c r="I316" t="s">
        <v>1088</v>
      </c>
      <c r="J316" t="s">
        <v>20</v>
      </c>
      <c r="K316">
        <v>4.4000000000000004</v>
      </c>
    </row>
    <row r="317" spans="1:11" x14ac:dyDescent="0.3">
      <c r="A317" t="s">
        <v>340</v>
      </c>
      <c r="B317" t="s">
        <v>17</v>
      </c>
      <c r="C317" t="s">
        <v>1028</v>
      </c>
      <c r="D317" t="s">
        <v>13</v>
      </c>
      <c r="E317" t="s">
        <v>1027</v>
      </c>
      <c r="F317" t="s">
        <v>33</v>
      </c>
      <c r="G317">
        <v>99.37</v>
      </c>
      <c r="H317">
        <v>2</v>
      </c>
      <c r="I317" t="s">
        <v>1098</v>
      </c>
      <c r="J317" t="s">
        <v>20</v>
      </c>
      <c r="K317">
        <v>5.2</v>
      </c>
    </row>
    <row r="318" spans="1:11" x14ac:dyDescent="0.3">
      <c r="A318" t="s">
        <v>341</v>
      </c>
      <c r="B318" t="s">
        <v>17</v>
      </c>
      <c r="C318" t="s">
        <v>1031</v>
      </c>
      <c r="D318" t="s">
        <v>13</v>
      </c>
      <c r="E318" t="s">
        <v>1026</v>
      </c>
      <c r="F318" t="s">
        <v>33</v>
      </c>
      <c r="G318">
        <v>21.08</v>
      </c>
      <c r="H318">
        <v>3</v>
      </c>
      <c r="I318" t="s">
        <v>1111</v>
      </c>
      <c r="J318" t="s">
        <v>20</v>
      </c>
      <c r="K318">
        <v>7.3</v>
      </c>
    </row>
    <row r="319" spans="1:11" x14ac:dyDescent="0.3">
      <c r="A319" t="s">
        <v>342</v>
      </c>
      <c r="B319" t="s">
        <v>17</v>
      </c>
      <c r="C319" t="s">
        <v>1031</v>
      </c>
      <c r="D319" t="s">
        <v>13</v>
      </c>
      <c r="E319" t="s">
        <v>1027</v>
      </c>
      <c r="F319" t="s">
        <v>19</v>
      </c>
      <c r="G319">
        <v>74.790000000000006</v>
      </c>
      <c r="H319">
        <v>5</v>
      </c>
      <c r="I319" t="s">
        <v>1062</v>
      </c>
      <c r="J319" t="s">
        <v>20</v>
      </c>
      <c r="K319">
        <v>4.9000000000000004</v>
      </c>
    </row>
    <row r="320" spans="1:11" x14ac:dyDescent="0.3">
      <c r="A320" t="s">
        <v>343</v>
      </c>
      <c r="B320" t="s">
        <v>17</v>
      </c>
      <c r="C320" t="s">
        <v>1031</v>
      </c>
      <c r="D320" t="s">
        <v>13</v>
      </c>
      <c r="E320" t="s">
        <v>1026</v>
      </c>
      <c r="F320" t="s">
        <v>14</v>
      </c>
      <c r="G320">
        <v>29.67</v>
      </c>
      <c r="H320">
        <v>7</v>
      </c>
      <c r="I320" t="s">
        <v>1070</v>
      </c>
      <c r="J320" t="s">
        <v>23</v>
      </c>
      <c r="K320">
        <v>8.1</v>
      </c>
    </row>
    <row r="321" spans="1:11" x14ac:dyDescent="0.3">
      <c r="A321" t="s">
        <v>344</v>
      </c>
      <c r="B321" t="s">
        <v>17</v>
      </c>
      <c r="C321" t="s">
        <v>1028</v>
      </c>
      <c r="D321" t="s">
        <v>13</v>
      </c>
      <c r="E321" t="s">
        <v>1027</v>
      </c>
      <c r="F321" t="s">
        <v>14</v>
      </c>
      <c r="G321">
        <v>44.07</v>
      </c>
      <c r="H321">
        <v>4</v>
      </c>
      <c r="I321" t="s">
        <v>1121</v>
      </c>
      <c r="J321" t="s">
        <v>15</v>
      </c>
      <c r="K321">
        <v>8.4</v>
      </c>
    </row>
    <row r="322" spans="1:11" x14ac:dyDescent="0.3">
      <c r="A322" t="s">
        <v>345</v>
      </c>
      <c r="B322" t="s">
        <v>17</v>
      </c>
      <c r="C322" t="s">
        <v>1028</v>
      </c>
      <c r="D322" t="s">
        <v>18</v>
      </c>
      <c r="E322" t="s">
        <v>1026</v>
      </c>
      <c r="F322" t="s">
        <v>33</v>
      </c>
      <c r="G322">
        <v>22.93</v>
      </c>
      <c r="H322">
        <v>9</v>
      </c>
      <c r="I322" t="s">
        <v>1138</v>
      </c>
      <c r="J322" t="s">
        <v>20</v>
      </c>
      <c r="K322">
        <v>5.5</v>
      </c>
    </row>
    <row r="323" spans="1:11" x14ac:dyDescent="0.3">
      <c r="A323" t="s">
        <v>346</v>
      </c>
      <c r="B323" t="s">
        <v>17</v>
      </c>
      <c r="C323" t="s">
        <v>1031</v>
      </c>
      <c r="D323" t="s">
        <v>18</v>
      </c>
      <c r="E323" t="s">
        <v>1026</v>
      </c>
      <c r="F323" t="s">
        <v>14</v>
      </c>
      <c r="G323">
        <v>39.42</v>
      </c>
      <c r="H323">
        <v>1</v>
      </c>
      <c r="I323" t="s">
        <v>1122</v>
      </c>
      <c r="J323" t="s">
        <v>20</v>
      </c>
      <c r="K323">
        <v>8.4</v>
      </c>
    </row>
    <row r="324" spans="1:11" x14ac:dyDescent="0.3">
      <c r="A324" t="s">
        <v>347</v>
      </c>
      <c r="B324" t="s">
        <v>12</v>
      </c>
      <c r="C324" t="s">
        <v>1030</v>
      </c>
      <c r="D324" t="s">
        <v>18</v>
      </c>
      <c r="E324" t="s">
        <v>1027</v>
      </c>
      <c r="F324" t="s">
        <v>14</v>
      </c>
      <c r="G324">
        <v>15.26</v>
      </c>
      <c r="H324">
        <v>6</v>
      </c>
      <c r="I324" t="s">
        <v>1096</v>
      </c>
      <c r="J324" t="s">
        <v>15</v>
      </c>
      <c r="K324">
        <v>9.8000000000000007</v>
      </c>
    </row>
    <row r="325" spans="1:11" x14ac:dyDescent="0.3">
      <c r="A325" t="s">
        <v>348</v>
      </c>
      <c r="B325" t="s">
        <v>12</v>
      </c>
      <c r="C325" t="s">
        <v>1030</v>
      </c>
      <c r="D325" t="s">
        <v>18</v>
      </c>
      <c r="E325" t="s">
        <v>1026</v>
      </c>
      <c r="F325" t="s">
        <v>35</v>
      </c>
      <c r="G325">
        <v>61.77</v>
      </c>
      <c r="H325">
        <v>5</v>
      </c>
      <c r="I325" t="s">
        <v>1055</v>
      </c>
      <c r="J325" t="s">
        <v>20</v>
      </c>
      <c r="K325">
        <v>6.7</v>
      </c>
    </row>
    <row r="326" spans="1:11" x14ac:dyDescent="0.3">
      <c r="A326" t="s">
        <v>349</v>
      </c>
      <c r="B326" t="s">
        <v>12</v>
      </c>
      <c r="C326" t="s">
        <v>1025</v>
      </c>
      <c r="D326" t="s">
        <v>18</v>
      </c>
      <c r="E326" t="s">
        <v>1027</v>
      </c>
      <c r="F326" t="s">
        <v>22</v>
      </c>
      <c r="G326">
        <v>21.52</v>
      </c>
      <c r="H326">
        <v>6</v>
      </c>
      <c r="I326" t="s">
        <v>1083</v>
      </c>
      <c r="J326" t="s">
        <v>23</v>
      </c>
      <c r="K326">
        <v>9.4</v>
      </c>
    </row>
    <row r="327" spans="1:11" x14ac:dyDescent="0.3">
      <c r="A327" t="s">
        <v>350</v>
      </c>
      <c r="B327" t="s">
        <v>32</v>
      </c>
      <c r="C327" t="s">
        <v>1029</v>
      </c>
      <c r="D327" t="s">
        <v>18</v>
      </c>
      <c r="E327" t="s">
        <v>1027</v>
      </c>
      <c r="F327" t="s">
        <v>26</v>
      </c>
      <c r="G327">
        <v>97.74</v>
      </c>
      <c r="H327">
        <v>4</v>
      </c>
      <c r="I327" t="s">
        <v>1095</v>
      </c>
      <c r="J327" t="s">
        <v>15</v>
      </c>
      <c r="K327">
        <v>6.4</v>
      </c>
    </row>
    <row r="328" spans="1:11" x14ac:dyDescent="0.3">
      <c r="A328" t="s">
        <v>351</v>
      </c>
      <c r="B328" t="s">
        <v>12</v>
      </c>
      <c r="C328" t="s">
        <v>1030</v>
      </c>
      <c r="D328" t="s">
        <v>13</v>
      </c>
      <c r="E328" t="s">
        <v>1027</v>
      </c>
      <c r="F328" t="s">
        <v>33</v>
      </c>
      <c r="G328">
        <v>99.78</v>
      </c>
      <c r="H328">
        <v>5</v>
      </c>
      <c r="I328" t="s">
        <v>1065</v>
      </c>
      <c r="J328" t="s">
        <v>20</v>
      </c>
      <c r="K328">
        <v>5.4</v>
      </c>
    </row>
    <row r="329" spans="1:11" x14ac:dyDescent="0.3">
      <c r="A329" t="s">
        <v>352</v>
      </c>
      <c r="B329" t="s">
        <v>17</v>
      </c>
      <c r="C329" t="s">
        <v>1028</v>
      </c>
      <c r="D329" t="s">
        <v>13</v>
      </c>
      <c r="E329" t="s">
        <v>1027</v>
      </c>
      <c r="F329" t="s">
        <v>33</v>
      </c>
      <c r="G329">
        <v>94.26</v>
      </c>
      <c r="H329">
        <v>4</v>
      </c>
      <c r="I329" t="s">
        <v>1095</v>
      </c>
      <c r="J329" t="s">
        <v>20</v>
      </c>
      <c r="K329">
        <v>8.6</v>
      </c>
    </row>
    <row r="330" spans="1:11" x14ac:dyDescent="0.3">
      <c r="A330" t="s">
        <v>353</v>
      </c>
      <c r="B330" t="s">
        <v>32</v>
      </c>
      <c r="C330" t="s">
        <v>1029</v>
      </c>
      <c r="D330" t="s">
        <v>13</v>
      </c>
      <c r="E330" t="s">
        <v>1027</v>
      </c>
      <c r="F330" t="s">
        <v>14</v>
      </c>
      <c r="G330">
        <v>51.13</v>
      </c>
      <c r="H330">
        <v>4</v>
      </c>
      <c r="I330" t="s">
        <v>1079</v>
      </c>
      <c r="J330" t="s">
        <v>23</v>
      </c>
      <c r="K330">
        <v>4</v>
      </c>
    </row>
    <row r="331" spans="1:11" x14ac:dyDescent="0.3">
      <c r="A331" t="s">
        <v>354</v>
      </c>
      <c r="B331" t="s">
        <v>12</v>
      </c>
      <c r="C331" t="s">
        <v>1030</v>
      </c>
      <c r="D331" t="s">
        <v>13</v>
      </c>
      <c r="E331" t="s">
        <v>1027</v>
      </c>
      <c r="F331" t="s">
        <v>19</v>
      </c>
      <c r="G331">
        <v>36.36</v>
      </c>
      <c r="H331">
        <v>4</v>
      </c>
      <c r="I331" t="s">
        <v>1059</v>
      </c>
      <c r="J331" t="s">
        <v>20</v>
      </c>
      <c r="K331">
        <v>7.6</v>
      </c>
    </row>
    <row r="332" spans="1:11" x14ac:dyDescent="0.3">
      <c r="A332" t="s">
        <v>355</v>
      </c>
      <c r="B332" t="s">
        <v>32</v>
      </c>
      <c r="C332" t="s">
        <v>1029</v>
      </c>
      <c r="D332" t="s">
        <v>18</v>
      </c>
      <c r="E332" t="s">
        <v>1027</v>
      </c>
      <c r="F332" t="s">
        <v>22</v>
      </c>
      <c r="G332">
        <v>22.02</v>
      </c>
      <c r="H332">
        <v>9</v>
      </c>
      <c r="I332" t="s">
        <v>1067</v>
      </c>
      <c r="J332" t="s">
        <v>20</v>
      </c>
      <c r="K332">
        <v>6.8</v>
      </c>
    </row>
    <row r="333" spans="1:11" x14ac:dyDescent="0.3">
      <c r="A333" t="s">
        <v>356</v>
      </c>
      <c r="B333" t="s">
        <v>12</v>
      </c>
      <c r="C333" t="s">
        <v>1030</v>
      </c>
      <c r="D333" t="s">
        <v>18</v>
      </c>
      <c r="E333" t="s">
        <v>1027</v>
      </c>
      <c r="F333" t="s">
        <v>33</v>
      </c>
      <c r="G333">
        <v>32.9</v>
      </c>
      <c r="H333">
        <v>3</v>
      </c>
      <c r="I333" t="s">
        <v>1075</v>
      </c>
      <c r="J333" t="s">
        <v>23</v>
      </c>
      <c r="K333">
        <v>9.1</v>
      </c>
    </row>
    <row r="334" spans="1:11" x14ac:dyDescent="0.3">
      <c r="A334" t="s">
        <v>357</v>
      </c>
      <c r="B334" t="s">
        <v>12</v>
      </c>
      <c r="C334" t="s">
        <v>1025</v>
      </c>
      <c r="D334" t="s">
        <v>18</v>
      </c>
      <c r="E334" t="s">
        <v>1027</v>
      </c>
      <c r="F334" t="s">
        <v>35</v>
      </c>
      <c r="G334">
        <v>77.02</v>
      </c>
      <c r="H334">
        <v>5</v>
      </c>
      <c r="I334" t="s">
        <v>1090</v>
      </c>
      <c r="J334" t="s">
        <v>20</v>
      </c>
      <c r="K334">
        <v>5.5</v>
      </c>
    </row>
    <row r="335" spans="1:11" x14ac:dyDescent="0.3">
      <c r="A335" t="s">
        <v>358</v>
      </c>
      <c r="B335" t="s">
        <v>12</v>
      </c>
      <c r="C335" t="s">
        <v>1025</v>
      </c>
      <c r="D335" t="s">
        <v>13</v>
      </c>
      <c r="E335" t="s">
        <v>1027</v>
      </c>
      <c r="F335" t="s">
        <v>33</v>
      </c>
      <c r="G335">
        <v>23.48</v>
      </c>
      <c r="H335">
        <v>2</v>
      </c>
      <c r="I335" t="s">
        <v>1140</v>
      </c>
      <c r="J335" t="s">
        <v>23</v>
      </c>
      <c r="K335">
        <v>7.9</v>
      </c>
    </row>
    <row r="336" spans="1:11" x14ac:dyDescent="0.3">
      <c r="A336" t="s">
        <v>359</v>
      </c>
      <c r="B336" t="s">
        <v>17</v>
      </c>
      <c r="C336" t="s">
        <v>1028</v>
      </c>
      <c r="D336" t="s">
        <v>13</v>
      </c>
      <c r="E336" t="s">
        <v>1027</v>
      </c>
      <c r="F336" t="s">
        <v>26</v>
      </c>
      <c r="G336">
        <v>14.7</v>
      </c>
      <c r="H336">
        <v>5</v>
      </c>
      <c r="I336" t="s">
        <v>1116</v>
      </c>
      <c r="J336" t="s">
        <v>15</v>
      </c>
      <c r="K336">
        <v>8.5</v>
      </c>
    </row>
    <row r="337" spans="1:11" x14ac:dyDescent="0.3">
      <c r="A337" t="s">
        <v>360</v>
      </c>
      <c r="B337" t="s">
        <v>12</v>
      </c>
      <c r="C337" t="s">
        <v>1030</v>
      </c>
      <c r="D337" t="s">
        <v>13</v>
      </c>
      <c r="E337" t="s">
        <v>1026</v>
      </c>
      <c r="F337" t="s">
        <v>19</v>
      </c>
      <c r="G337">
        <v>28.45</v>
      </c>
      <c r="H337">
        <v>5</v>
      </c>
      <c r="I337" t="s">
        <v>1130</v>
      </c>
      <c r="J337" t="s">
        <v>23</v>
      </c>
      <c r="K337">
        <v>9.1</v>
      </c>
    </row>
    <row r="338" spans="1:11" x14ac:dyDescent="0.3">
      <c r="A338" t="s">
        <v>361</v>
      </c>
      <c r="B338" t="s">
        <v>12</v>
      </c>
      <c r="C338" t="s">
        <v>1030</v>
      </c>
      <c r="D338" t="s">
        <v>18</v>
      </c>
      <c r="E338" t="s">
        <v>1027</v>
      </c>
      <c r="F338" t="s">
        <v>35</v>
      </c>
      <c r="G338">
        <v>76.400000000000006</v>
      </c>
      <c r="H338">
        <v>9</v>
      </c>
      <c r="I338" t="s">
        <v>1089</v>
      </c>
      <c r="J338" t="s">
        <v>15</v>
      </c>
      <c r="K338">
        <v>7.5</v>
      </c>
    </row>
    <row r="339" spans="1:11" x14ac:dyDescent="0.3">
      <c r="A339" t="s">
        <v>362</v>
      </c>
      <c r="B339" t="s">
        <v>32</v>
      </c>
      <c r="C339" t="s">
        <v>1029</v>
      </c>
      <c r="D339" t="s">
        <v>18</v>
      </c>
      <c r="E339" t="s">
        <v>1026</v>
      </c>
      <c r="F339" t="s">
        <v>26</v>
      </c>
      <c r="G339">
        <v>57.95</v>
      </c>
      <c r="H339">
        <v>6</v>
      </c>
      <c r="I339" t="s">
        <v>1061</v>
      </c>
      <c r="J339" t="s">
        <v>20</v>
      </c>
      <c r="K339">
        <v>5.2</v>
      </c>
    </row>
    <row r="340" spans="1:11" x14ac:dyDescent="0.3">
      <c r="A340" t="s">
        <v>363</v>
      </c>
      <c r="B340" t="s">
        <v>17</v>
      </c>
      <c r="C340" t="s">
        <v>1028</v>
      </c>
      <c r="D340" t="s">
        <v>18</v>
      </c>
      <c r="E340" t="s">
        <v>1026</v>
      </c>
      <c r="F340" t="s">
        <v>19</v>
      </c>
      <c r="G340">
        <v>47.65</v>
      </c>
      <c r="H340">
        <v>3</v>
      </c>
      <c r="I340" t="s">
        <v>1115</v>
      </c>
      <c r="J340" t="s">
        <v>23</v>
      </c>
      <c r="K340">
        <v>9.5</v>
      </c>
    </row>
    <row r="341" spans="1:11" x14ac:dyDescent="0.3">
      <c r="A341" t="s">
        <v>364</v>
      </c>
      <c r="B341" t="s">
        <v>32</v>
      </c>
      <c r="C341" t="s">
        <v>1032</v>
      </c>
      <c r="D341" t="s">
        <v>13</v>
      </c>
      <c r="E341" t="s">
        <v>1026</v>
      </c>
      <c r="F341" t="s">
        <v>33</v>
      </c>
      <c r="G341">
        <v>42.82</v>
      </c>
      <c r="H341">
        <v>9</v>
      </c>
      <c r="I341" t="s">
        <v>1117</v>
      </c>
      <c r="J341" t="s">
        <v>23</v>
      </c>
      <c r="K341">
        <v>8.9</v>
      </c>
    </row>
    <row r="342" spans="1:11" x14ac:dyDescent="0.3">
      <c r="A342" t="s">
        <v>365</v>
      </c>
      <c r="B342" t="s">
        <v>32</v>
      </c>
      <c r="C342" t="s">
        <v>1032</v>
      </c>
      <c r="D342" t="s">
        <v>13</v>
      </c>
      <c r="E342" t="s">
        <v>1027</v>
      </c>
      <c r="F342" t="s">
        <v>19</v>
      </c>
      <c r="G342">
        <v>48.09</v>
      </c>
      <c r="H342">
        <v>3</v>
      </c>
      <c r="I342" t="s">
        <v>1088</v>
      </c>
      <c r="J342" t="s">
        <v>23</v>
      </c>
      <c r="K342">
        <v>7.8</v>
      </c>
    </row>
    <row r="343" spans="1:11" x14ac:dyDescent="0.3">
      <c r="A343" t="s">
        <v>366</v>
      </c>
      <c r="B343" t="s">
        <v>32</v>
      </c>
      <c r="C343" t="s">
        <v>1032</v>
      </c>
      <c r="D343" t="s">
        <v>13</v>
      </c>
      <c r="E343" t="s">
        <v>1026</v>
      </c>
      <c r="F343" t="s">
        <v>14</v>
      </c>
      <c r="G343">
        <v>55.97</v>
      </c>
      <c r="H343">
        <v>7</v>
      </c>
      <c r="I343" t="s">
        <v>1073</v>
      </c>
      <c r="J343" t="s">
        <v>15</v>
      </c>
      <c r="K343">
        <v>8.9</v>
      </c>
    </row>
    <row r="344" spans="1:11" x14ac:dyDescent="0.3">
      <c r="A344" t="s">
        <v>367</v>
      </c>
      <c r="B344" t="s">
        <v>32</v>
      </c>
      <c r="C344" t="s">
        <v>1029</v>
      </c>
      <c r="D344" t="s">
        <v>13</v>
      </c>
      <c r="E344" t="s">
        <v>1026</v>
      </c>
      <c r="F344" t="s">
        <v>14</v>
      </c>
      <c r="G344">
        <v>76.900000000000006</v>
      </c>
      <c r="H344">
        <v>7</v>
      </c>
      <c r="I344" t="s">
        <v>1096</v>
      </c>
      <c r="J344" t="s">
        <v>20</v>
      </c>
      <c r="K344">
        <v>7.7</v>
      </c>
    </row>
    <row r="345" spans="1:11" x14ac:dyDescent="0.3">
      <c r="A345" t="s">
        <v>368</v>
      </c>
      <c r="B345" t="s">
        <v>17</v>
      </c>
      <c r="C345" t="s">
        <v>1028</v>
      </c>
      <c r="D345" t="s">
        <v>18</v>
      </c>
      <c r="E345" t="s">
        <v>1026</v>
      </c>
      <c r="F345" t="s">
        <v>33</v>
      </c>
      <c r="G345">
        <v>97.03</v>
      </c>
      <c r="H345">
        <v>5</v>
      </c>
      <c r="I345" t="s">
        <v>1128</v>
      </c>
      <c r="J345" t="s">
        <v>15</v>
      </c>
      <c r="K345">
        <v>9.3000000000000007</v>
      </c>
    </row>
    <row r="346" spans="1:11" x14ac:dyDescent="0.3">
      <c r="A346" t="s">
        <v>369</v>
      </c>
      <c r="B346" t="s">
        <v>12</v>
      </c>
      <c r="C346" t="s">
        <v>1030</v>
      </c>
      <c r="D346" t="s">
        <v>18</v>
      </c>
      <c r="E346" t="s">
        <v>1027</v>
      </c>
      <c r="F346" t="s">
        <v>26</v>
      </c>
      <c r="G346">
        <v>44.65</v>
      </c>
      <c r="H346">
        <v>3</v>
      </c>
      <c r="I346" t="s">
        <v>1098</v>
      </c>
      <c r="J346" t="s">
        <v>20</v>
      </c>
      <c r="K346">
        <v>6.2</v>
      </c>
    </row>
    <row r="347" spans="1:11" x14ac:dyDescent="0.3">
      <c r="A347" t="s">
        <v>370</v>
      </c>
      <c r="B347" t="s">
        <v>12</v>
      </c>
      <c r="C347" t="s">
        <v>1025</v>
      </c>
      <c r="D347" t="s">
        <v>18</v>
      </c>
      <c r="E347" t="s">
        <v>1026</v>
      </c>
      <c r="F347" t="s">
        <v>35</v>
      </c>
      <c r="G347">
        <v>77.930000000000007</v>
      </c>
      <c r="H347">
        <v>9</v>
      </c>
      <c r="I347" t="s">
        <v>1087</v>
      </c>
      <c r="J347" t="s">
        <v>15</v>
      </c>
      <c r="K347">
        <v>7.6</v>
      </c>
    </row>
    <row r="348" spans="1:11" x14ac:dyDescent="0.3">
      <c r="A348" t="s">
        <v>371</v>
      </c>
      <c r="B348" t="s">
        <v>12</v>
      </c>
      <c r="C348" t="s">
        <v>1025</v>
      </c>
      <c r="D348" t="s">
        <v>13</v>
      </c>
      <c r="E348" t="s">
        <v>1027</v>
      </c>
      <c r="F348" t="s">
        <v>19</v>
      </c>
      <c r="G348">
        <v>71.95</v>
      </c>
      <c r="H348">
        <v>1</v>
      </c>
      <c r="I348" t="s">
        <v>1141</v>
      </c>
      <c r="J348" t="s">
        <v>20</v>
      </c>
      <c r="K348">
        <v>7.3</v>
      </c>
    </row>
    <row r="349" spans="1:11" x14ac:dyDescent="0.3">
      <c r="A349" t="s">
        <v>372</v>
      </c>
      <c r="B349" t="s">
        <v>17</v>
      </c>
      <c r="C349" t="s">
        <v>1028</v>
      </c>
      <c r="D349" t="s">
        <v>13</v>
      </c>
      <c r="E349" t="s">
        <v>1026</v>
      </c>
      <c r="F349" t="s">
        <v>22</v>
      </c>
      <c r="G349">
        <v>89.25</v>
      </c>
      <c r="H349">
        <v>8</v>
      </c>
      <c r="I349" t="s">
        <v>1094</v>
      </c>
      <c r="J349" t="s">
        <v>20</v>
      </c>
      <c r="K349">
        <v>4.7</v>
      </c>
    </row>
    <row r="350" spans="1:11" x14ac:dyDescent="0.3">
      <c r="A350" t="s">
        <v>373</v>
      </c>
      <c r="B350" t="s">
        <v>12</v>
      </c>
      <c r="C350" t="s">
        <v>1030</v>
      </c>
      <c r="D350" t="s">
        <v>18</v>
      </c>
      <c r="E350" t="s">
        <v>1027</v>
      </c>
      <c r="F350" t="s">
        <v>19</v>
      </c>
      <c r="G350">
        <v>26.02</v>
      </c>
      <c r="H350">
        <v>7</v>
      </c>
      <c r="I350" t="s">
        <v>1115</v>
      </c>
      <c r="J350" t="s">
        <v>20</v>
      </c>
      <c r="K350">
        <v>5.0999999999999996</v>
      </c>
    </row>
    <row r="351" spans="1:11" x14ac:dyDescent="0.3">
      <c r="A351" t="s">
        <v>374</v>
      </c>
      <c r="B351" t="s">
        <v>32</v>
      </c>
      <c r="C351" t="s">
        <v>1029</v>
      </c>
      <c r="D351" t="s">
        <v>18</v>
      </c>
      <c r="E351" t="s">
        <v>1026</v>
      </c>
      <c r="F351" t="s">
        <v>14</v>
      </c>
      <c r="G351">
        <v>13.5</v>
      </c>
      <c r="H351">
        <v>10</v>
      </c>
      <c r="I351" t="s">
        <v>1087</v>
      </c>
      <c r="J351" t="s">
        <v>23</v>
      </c>
      <c r="K351">
        <v>4.8</v>
      </c>
    </row>
    <row r="352" spans="1:11" x14ac:dyDescent="0.3">
      <c r="A352" t="s">
        <v>375</v>
      </c>
      <c r="B352" t="s">
        <v>17</v>
      </c>
      <c r="C352" t="s">
        <v>1028</v>
      </c>
      <c r="D352" t="s">
        <v>13</v>
      </c>
      <c r="E352" t="s">
        <v>1026</v>
      </c>
      <c r="F352" t="s">
        <v>35</v>
      </c>
      <c r="G352">
        <v>99.3</v>
      </c>
      <c r="H352">
        <v>10</v>
      </c>
      <c r="I352" t="s">
        <v>1096</v>
      </c>
      <c r="J352" t="s">
        <v>23</v>
      </c>
      <c r="K352">
        <v>6.6</v>
      </c>
    </row>
    <row r="353" spans="1:11" x14ac:dyDescent="0.3">
      <c r="A353" t="s">
        <v>376</v>
      </c>
      <c r="B353" t="s">
        <v>12</v>
      </c>
      <c r="C353" t="s">
        <v>1030</v>
      </c>
      <c r="D353" t="s">
        <v>18</v>
      </c>
      <c r="E353" t="s">
        <v>1027</v>
      </c>
      <c r="F353" t="s">
        <v>19</v>
      </c>
      <c r="G353">
        <v>51.69</v>
      </c>
      <c r="H353">
        <v>7</v>
      </c>
      <c r="I353" t="s">
        <v>1107</v>
      </c>
      <c r="J353" t="s">
        <v>20</v>
      </c>
      <c r="K353">
        <v>5.5</v>
      </c>
    </row>
    <row r="354" spans="1:11" x14ac:dyDescent="0.3">
      <c r="A354" t="s">
        <v>377</v>
      </c>
      <c r="B354" t="s">
        <v>32</v>
      </c>
      <c r="C354" t="s">
        <v>1029</v>
      </c>
      <c r="D354" t="s">
        <v>13</v>
      </c>
      <c r="E354" t="s">
        <v>1026</v>
      </c>
      <c r="F354" t="s">
        <v>35</v>
      </c>
      <c r="G354">
        <v>54.73</v>
      </c>
      <c r="H354">
        <v>7</v>
      </c>
      <c r="I354" t="s">
        <v>1140</v>
      </c>
      <c r="J354" t="s">
        <v>23</v>
      </c>
      <c r="K354">
        <v>8.5</v>
      </c>
    </row>
    <row r="355" spans="1:11" x14ac:dyDescent="0.3">
      <c r="A355" t="s">
        <v>378</v>
      </c>
      <c r="B355" t="s">
        <v>32</v>
      </c>
      <c r="C355" t="s">
        <v>1032</v>
      </c>
      <c r="D355" t="s">
        <v>13</v>
      </c>
      <c r="E355" t="s">
        <v>1027</v>
      </c>
      <c r="F355" t="s">
        <v>22</v>
      </c>
      <c r="G355">
        <v>27</v>
      </c>
      <c r="H355">
        <v>9</v>
      </c>
      <c r="I355" t="s">
        <v>1076</v>
      </c>
      <c r="J355" t="s">
        <v>20</v>
      </c>
      <c r="K355">
        <v>4.8</v>
      </c>
    </row>
    <row r="356" spans="1:11" x14ac:dyDescent="0.3">
      <c r="A356" t="s">
        <v>379</v>
      </c>
      <c r="B356" t="s">
        <v>17</v>
      </c>
      <c r="C356" t="s">
        <v>1028</v>
      </c>
      <c r="D356" t="s">
        <v>18</v>
      </c>
      <c r="E356" t="s">
        <v>1026</v>
      </c>
      <c r="F356" t="s">
        <v>19</v>
      </c>
      <c r="G356">
        <v>30.24</v>
      </c>
      <c r="H356">
        <v>1</v>
      </c>
      <c r="I356" t="s">
        <v>1085</v>
      </c>
      <c r="J356" t="s">
        <v>20</v>
      </c>
      <c r="K356">
        <v>8.4</v>
      </c>
    </row>
    <row r="357" spans="1:11" x14ac:dyDescent="0.3">
      <c r="A357" t="s">
        <v>380</v>
      </c>
      <c r="B357" t="s">
        <v>32</v>
      </c>
      <c r="C357" t="s">
        <v>1029</v>
      </c>
      <c r="D357" t="s">
        <v>13</v>
      </c>
      <c r="E357" t="s">
        <v>1026</v>
      </c>
      <c r="F357" t="s">
        <v>33</v>
      </c>
      <c r="G357">
        <v>89.14</v>
      </c>
      <c r="H357">
        <v>4</v>
      </c>
      <c r="I357" t="s">
        <v>1081</v>
      </c>
      <c r="J357" t="s">
        <v>23</v>
      </c>
      <c r="K357">
        <v>7.8</v>
      </c>
    </row>
    <row r="358" spans="1:11" x14ac:dyDescent="0.3">
      <c r="A358" t="s">
        <v>381</v>
      </c>
      <c r="B358" t="s">
        <v>17</v>
      </c>
      <c r="C358" t="s">
        <v>1031</v>
      </c>
      <c r="D358" t="s">
        <v>18</v>
      </c>
      <c r="E358" t="s">
        <v>1026</v>
      </c>
      <c r="F358" t="s">
        <v>35</v>
      </c>
      <c r="G358">
        <v>37.549999999999997</v>
      </c>
      <c r="H358">
        <v>10</v>
      </c>
      <c r="I358" t="s">
        <v>1055</v>
      </c>
      <c r="J358" t="s">
        <v>23</v>
      </c>
      <c r="K358">
        <v>9.3000000000000007</v>
      </c>
    </row>
    <row r="359" spans="1:11" x14ac:dyDescent="0.3">
      <c r="A359" t="s">
        <v>382</v>
      </c>
      <c r="B359" t="s">
        <v>17</v>
      </c>
      <c r="C359" t="s">
        <v>1031</v>
      </c>
      <c r="D359" t="s">
        <v>18</v>
      </c>
      <c r="E359" t="s">
        <v>1026</v>
      </c>
      <c r="F359" t="s">
        <v>26</v>
      </c>
      <c r="G359">
        <v>95.44</v>
      </c>
      <c r="H359">
        <v>10</v>
      </c>
      <c r="I359" t="s">
        <v>1105</v>
      </c>
      <c r="J359" t="s">
        <v>20</v>
      </c>
      <c r="K359">
        <v>5.2</v>
      </c>
    </row>
    <row r="360" spans="1:11" x14ac:dyDescent="0.3">
      <c r="A360" t="s">
        <v>383</v>
      </c>
      <c r="B360" t="s">
        <v>32</v>
      </c>
      <c r="C360" t="s">
        <v>1029</v>
      </c>
      <c r="D360" t="s">
        <v>18</v>
      </c>
      <c r="E360" t="s">
        <v>1027</v>
      </c>
      <c r="F360" t="s">
        <v>19</v>
      </c>
      <c r="G360">
        <v>27.5</v>
      </c>
      <c r="H360">
        <v>3</v>
      </c>
      <c r="I360" t="s">
        <v>1113</v>
      </c>
      <c r="J360" t="s">
        <v>15</v>
      </c>
      <c r="K360">
        <v>6.5</v>
      </c>
    </row>
    <row r="361" spans="1:11" x14ac:dyDescent="0.3">
      <c r="A361" t="s">
        <v>384</v>
      </c>
      <c r="B361" t="s">
        <v>32</v>
      </c>
      <c r="C361" t="s">
        <v>1029</v>
      </c>
      <c r="D361" t="s">
        <v>18</v>
      </c>
      <c r="E361" t="s">
        <v>1027</v>
      </c>
      <c r="F361" t="s">
        <v>26</v>
      </c>
      <c r="G361">
        <v>74.97</v>
      </c>
      <c r="H361">
        <v>1</v>
      </c>
      <c r="I361" t="s">
        <v>1086</v>
      </c>
      <c r="J361" t="s">
        <v>20</v>
      </c>
      <c r="K361">
        <v>5.6</v>
      </c>
    </row>
    <row r="362" spans="1:11" x14ac:dyDescent="0.3">
      <c r="A362" t="s">
        <v>385</v>
      </c>
      <c r="B362" t="s">
        <v>12</v>
      </c>
      <c r="C362" t="s">
        <v>1030</v>
      </c>
      <c r="D362" t="s">
        <v>13</v>
      </c>
      <c r="E362" t="s">
        <v>1027</v>
      </c>
      <c r="F362" t="s">
        <v>33</v>
      </c>
      <c r="G362">
        <v>80.959999999999994</v>
      </c>
      <c r="H362">
        <v>8</v>
      </c>
      <c r="I362" t="s">
        <v>1075</v>
      </c>
      <c r="J362" t="s">
        <v>23</v>
      </c>
      <c r="K362">
        <v>7.4</v>
      </c>
    </row>
    <row r="363" spans="1:11" x14ac:dyDescent="0.3">
      <c r="A363" t="s">
        <v>386</v>
      </c>
      <c r="B363" t="s">
        <v>17</v>
      </c>
      <c r="C363" t="s">
        <v>1031</v>
      </c>
      <c r="D363" t="s">
        <v>18</v>
      </c>
      <c r="E363" t="s">
        <v>1026</v>
      </c>
      <c r="F363" t="s">
        <v>33</v>
      </c>
      <c r="G363">
        <v>94.47</v>
      </c>
      <c r="H363">
        <v>8</v>
      </c>
      <c r="I363" t="s">
        <v>1087</v>
      </c>
      <c r="J363" t="s">
        <v>20</v>
      </c>
      <c r="K363">
        <v>9.1</v>
      </c>
    </row>
    <row r="364" spans="1:11" x14ac:dyDescent="0.3">
      <c r="A364" t="s">
        <v>387</v>
      </c>
      <c r="B364" t="s">
        <v>17</v>
      </c>
      <c r="C364" t="s">
        <v>1031</v>
      </c>
      <c r="D364" t="s">
        <v>18</v>
      </c>
      <c r="E364" t="s">
        <v>1027</v>
      </c>
      <c r="F364" t="s">
        <v>33</v>
      </c>
      <c r="G364">
        <v>99.79</v>
      </c>
      <c r="H364">
        <v>2</v>
      </c>
      <c r="I364" t="s">
        <v>1091</v>
      </c>
      <c r="J364" t="s">
        <v>15</v>
      </c>
      <c r="K364">
        <v>8</v>
      </c>
    </row>
    <row r="365" spans="1:11" x14ac:dyDescent="0.3">
      <c r="A365" t="s">
        <v>388</v>
      </c>
      <c r="B365" t="s">
        <v>12</v>
      </c>
      <c r="C365" t="s">
        <v>1030</v>
      </c>
      <c r="D365" t="s">
        <v>18</v>
      </c>
      <c r="E365" t="s">
        <v>1027</v>
      </c>
      <c r="F365" t="s">
        <v>22</v>
      </c>
      <c r="G365">
        <v>73.22</v>
      </c>
      <c r="H365">
        <v>6</v>
      </c>
      <c r="I365" t="s">
        <v>1072</v>
      </c>
      <c r="J365" t="s">
        <v>20</v>
      </c>
      <c r="K365">
        <v>7.2</v>
      </c>
    </row>
    <row r="366" spans="1:11" x14ac:dyDescent="0.3">
      <c r="A366" t="s">
        <v>389</v>
      </c>
      <c r="B366" t="s">
        <v>17</v>
      </c>
      <c r="C366" t="s">
        <v>1028</v>
      </c>
      <c r="D366" t="s">
        <v>18</v>
      </c>
      <c r="E366" t="s">
        <v>1026</v>
      </c>
      <c r="F366" t="s">
        <v>33</v>
      </c>
      <c r="G366">
        <v>41.24</v>
      </c>
      <c r="H366">
        <v>4</v>
      </c>
      <c r="I366" t="s">
        <v>1142</v>
      </c>
      <c r="J366" t="s">
        <v>20</v>
      </c>
      <c r="K366">
        <v>7.1</v>
      </c>
    </row>
    <row r="367" spans="1:11" x14ac:dyDescent="0.3">
      <c r="A367" t="s">
        <v>390</v>
      </c>
      <c r="B367" t="s">
        <v>17</v>
      </c>
      <c r="C367" t="s">
        <v>1028</v>
      </c>
      <c r="D367" t="s">
        <v>18</v>
      </c>
      <c r="E367" t="s">
        <v>1026</v>
      </c>
      <c r="F367" t="s">
        <v>35</v>
      </c>
      <c r="G367">
        <v>81.680000000000007</v>
      </c>
      <c r="H367">
        <v>4</v>
      </c>
      <c r="I367" t="s">
        <v>1101</v>
      </c>
      <c r="J367" t="s">
        <v>20</v>
      </c>
      <c r="K367">
        <v>9.1</v>
      </c>
    </row>
    <row r="368" spans="1:11" x14ac:dyDescent="0.3">
      <c r="A368" t="s">
        <v>391</v>
      </c>
      <c r="B368" t="s">
        <v>17</v>
      </c>
      <c r="C368" t="s">
        <v>1028</v>
      </c>
      <c r="D368" t="s">
        <v>18</v>
      </c>
      <c r="E368" t="s">
        <v>1026</v>
      </c>
      <c r="F368" t="s">
        <v>19</v>
      </c>
      <c r="G368">
        <v>51.32</v>
      </c>
      <c r="H368">
        <v>9</v>
      </c>
      <c r="I368" t="s">
        <v>1140</v>
      </c>
      <c r="J368" t="s">
        <v>20</v>
      </c>
      <c r="K368">
        <v>5.6</v>
      </c>
    </row>
    <row r="369" spans="1:11" x14ac:dyDescent="0.3">
      <c r="A369" t="s">
        <v>392</v>
      </c>
      <c r="B369" t="s">
        <v>12</v>
      </c>
      <c r="C369" t="s">
        <v>1025</v>
      </c>
      <c r="D369" t="s">
        <v>13</v>
      </c>
      <c r="E369" t="s">
        <v>1027</v>
      </c>
      <c r="F369" t="s">
        <v>22</v>
      </c>
      <c r="G369">
        <v>65.94</v>
      </c>
      <c r="H369">
        <v>4</v>
      </c>
      <c r="I369" t="s">
        <v>1116</v>
      </c>
      <c r="J369" t="s">
        <v>20</v>
      </c>
      <c r="K369">
        <v>6</v>
      </c>
    </row>
    <row r="370" spans="1:11" x14ac:dyDescent="0.3">
      <c r="A370" t="s">
        <v>393</v>
      </c>
      <c r="B370" t="s">
        <v>17</v>
      </c>
      <c r="C370" t="s">
        <v>1028</v>
      </c>
      <c r="D370" t="s">
        <v>18</v>
      </c>
      <c r="E370" t="s">
        <v>1026</v>
      </c>
      <c r="F370" t="s">
        <v>26</v>
      </c>
      <c r="G370">
        <v>14.36</v>
      </c>
      <c r="H370">
        <v>10</v>
      </c>
      <c r="I370" t="s">
        <v>1057</v>
      </c>
      <c r="J370" t="s">
        <v>20</v>
      </c>
      <c r="K370">
        <v>5.4</v>
      </c>
    </row>
    <row r="371" spans="1:11" x14ac:dyDescent="0.3">
      <c r="A371" t="s">
        <v>394</v>
      </c>
      <c r="B371" t="s">
        <v>12</v>
      </c>
      <c r="C371" t="s">
        <v>1030</v>
      </c>
      <c r="D371" t="s">
        <v>13</v>
      </c>
      <c r="E371" t="s">
        <v>1027</v>
      </c>
      <c r="F371" t="s">
        <v>19</v>
      </c>
      <c r="G371">
        <v>21.5</v>
      </c>
      <c r="H371">
        <v>9</v>
      </c>
      <c r="I371" t="s">
        <v>1097</v>
      </c>
      <c r="J371" t="s">
        <v>23</v>
      </c>
      <c r="K371">
        <v>7.8</v>
      </c>
    </row>
    <row r="372" spans="1:11" x14ac:dyDescent="0.3">
      <c r="A372" t="s">
        <v>395</v>
      </c>
      <c r="B372" t="s">
        <v>32</v>
      </c>
      <c r="C372" t="s">
        <v>1029</v>
      </c>
      <c r="D372" t="s">
        <v>13</v>
      </c>
      <c r="E372" t="s">
        <v>1026</v>
      </c>
      <c r="F372" t="s">
        <v>19</v>
      </c>
      <c r="G372">
        <v>26.26</v>
      </c>
      <c r="H372">
        <v>7</v>
      </c>
      <c r="I372" t="s">
        <v>1084</v>
      </c>
      <c r="J372" t="s">
        <v>20</v>
      </c>
      <c r="K372">
        <v>9.9</v>
      </c>
    </row>
    <row r="373" spans="1:11" x14ac:dyDescent="0.3">
      <c r="A373" t="s">
        <v>396</v>
      </c>
      <c r="B373" t="s">
        <v>32</v>
      </c>
      <c r="C373" t="s">
        <v>1032</v>
      </c>
      <c r="D373" t="s">
        <v>18</v>
      </c>
      <c r="E373" t="s">
        <v>1026</v>
      </c>
      <c r="F373" t="s">
        <v>35</v>
      </c>
      <c r="G373">
        <v>60.96</v>
      </c>
      <c r="H373">
        <v>2</v>
      </c>
      <c r="I373" t="s">
        <v>1079</v>
      </c>
      <c r="J373" t="s">
        <v>23</v>
      </c>
      <c r="K373">
        <v>4.9000000000000004</v>
      </c>
    </row>
    <row r="374" spans="1:11" x14ac:dyDescent="0.3">
      <c r="A374" t="s">
        <v>397</v>
      </c>
      <c r="B374" t="s">
        <v>17</v>
      </c>
      <c r="C374" t="s">
        <v>1028</v>
      </c>
      <c r="D374" t="s">
        <v>18</v>
      </c>
      <c r="E374" t="s">
        <v>1026</v>
      </c>
      <c r="F374" t="s">
        <v>22</v>
      </c>
      <c r="G374">
        <v>70.11</v>
      </c>
      <c r="H374">
        <v>6</v>
      </c>
      <c r="I374" t="s">
        <v>1140</v>
      </c>
      <c r="J374" t="s">
        <v>15</v>
      </c>
      <c r="K374">
        <v>5.2</v>
      </c>
    </row>
    <row r="375" spans="1:11" x14ac:dyDescent="0.3">
      <c r="A375" t="s">
        <v>398</v>
      </c>
      <c r="B375" t="s">
        <v>17</v>
      </c>
      <c r="C375" t="s">
        <v>1028</v>
      </c>
      <c r="D375" t="s">
        <v>18</v>
      </c>
      <c r="E375" t="s">
        <v>1027</v>
      </c>
      <c r="F375" t="s">
        <v>35</v>
      </c>
      <c r="G375">
        <v>42.08</v>
      </c>
      <c r="H375">
        <v>6</v>
      </c>
      <c r="I375" t="s">
        <v>1125</v>
      </c>
      <c r="J375" t="s">
        <v>20</v>
      </c>
      <c r="K375">
        <v>8.9</v>
      </c>
    </row>
    <row r="376" spans="1:11" x14ac:dyDescent="0.3">
      <c r="A376" t="s">
        <v>399</v>
      </c>
      <c r="B376" t="s">
        <v>12</v>
      </c>
      <c r="C376" t="s">
        <v>1030</v>
      </c>
      <c r="D376" t="s">
        <v>18</v>
      </c>
      <c r="E376" t="s">
        <v>1026</v>
      </c>
      <c r="F376" t="s">
        <v>22</v>
      </c>
      <c r="G376">
        <v>67.09</v>
      </c>
      <c r="H376">
        <v>5</v>
      </c>
      <c r="I376" t="s">
        <v>1129</v>
      </c>
      <c r="J376" t="s">
        <v>23</v>
      </c>
      <c r="K376">
        <v>9.1</v>
      </c>
    </row>
    <row r="377" spans="1:11" x14ac:dyDescent="0.3">
      <c r="A377" t="s">
        <v>400</v>
      </c>
      <c r="B377" t="s">
        <v>12</v>
      </c>
      <c r="C377" t="s">
        <v>1030</v>
      </c>
      <c r="D377" t="s">
        <v>13</v>
      </c>
      <c r="E377" t="s">
        <v>1026</v>
      </c>
      <c r="F377" t="s">
        <v>35</v>
      </c>
      <c r="G377">
        <v>96.7</v>
      </c>
      <c r="H377">
        <v>5</v>
      </c>
      <c r="I377" t="s">
        <v>1132</v>
      </c>
      <c r="J377" t="s">
        <v>15</v>
      </c>
      <c r="K377">
        <v>7</v>
      </c>
    </row>
    <row r="378" spans="1:11" x14ac:dyDescent="0.3">
      <c r="A378" t="s">
        <v>401</v>
      </c>
      <c r="B378" t="s">
        <v>32</v>
      </c>
      <c r="C378" t="s">
        <v>1029</v>
      </c>
      <c r="D378" t="s">
        <v>13</v>
      </c>
      <c r="E378" t="s">
        <v>1026</v>
      </c>
      <c r="F378" t="s">
        <v>22</v>
      </c>
      <c r="G378">
        <v>35.380000000000003</v>
      </c>
      <c r="H378">
        <v>9</v>
      </c>
      <c r="I378" t="s">
        <v>1054</v>
      </c>
      <c r="J378" t="s">
        <v>23</v>
      </c>
      <c r="K378">
        <v>9.6</v>
      </c>
    </row>
    <row r="379" spans="1:11" x14ac:dyDescent="0.3">
      <c r="A379" t="s">
        <v>402</v>
      </c>
      <c r="B379" t="s">
        <v>17</v>
      </c>
      <c r="C379" t="s">
        <v>1028</v>
      </c>
      <c r="D379" t="s">
        <v>18</v>
      </c>
      <c r="E379" t="s">
        <v>1027</v>
      </c>
      <c r="F379" t="s">
        <v>26</v>
      </c>
      <c r="G379">
        <v>95.49</v>
      </c>
      <c r="H379">
        <v>7</v>
      </c>
      <c r="I379" t="s">
        <v>1124</v>
      </c>
      <c r="J379" t="s">
        <v>15</v>
      </c>
      <c r="K379">
        <v>8.6999999999999993</v>
      </c>
    </row>
    <row r="380" spans="1:11" x14ac:dyDescent="0.3">
      <c r="A380" t="s">
        <v>403</v>
      </c>
      <c r="B380" t="s">
        <v>17</v>
      </c>
      <c r="C380" t="s">
        <v>1028</v>
      </c>
      <c r="D380" t="s">
        <v>13</v>
      </c>
      <c r="E380" t="s">
        <v>1027</v>
      </c>
      <c r="F380" t="s">
        <v>35</v>
      </c>
      <c r="G380">
        <v>96.98</v>
      </c>
      <c r="H380">
        <v>4</v>
      </c>
      <c r="I380" t="s">
        <v>1064</v>
      </c>
      <c r="J380" t="s">
        <v>15</v>
      </c>
      <c r="K380">
        <v>9.4</v>
      </c>
    </row>
    <row r="381" spans="1:11" x14ac:dyDescent="0.3">
      <c r="A381" t="s">
        <v>404</v>
      </c>
      <c r="B381" t="s">
        <v>32</v>
      </c>
      <c r="C381" t="s">
        <v>1029</v>
      </c>
      <c r="D381" t="s">
        <v>18</v>
      </c>
      <c r="E381" t="s">
        <v>1026</v>
      </c>
      <c r="F381" t="s">
        <v>19</v>
      </c>
      <c r="G381">
        <v>23.65</v>
      </c>
      <c r="H381">
        <v>4</v>
      </c>
      <c r="I381" t="s">
        <v>1128</v>
      </c>
      <c r="J381" t="s">
        <v>23</v>
      </c>
      <c r="K381">
        <v>4</v>
      </c>
    </row>
    <row r="382" spans="1:11" x14ac:dyDescent="0.3">
      <c r="A382" t="s">
        <v>405</v>
      </c>
      <c r="B382" t="s">
        <v>12</v>
      </c>
      <c r="C382" t="s">
        <v>1030</v>
      </c>
      <c r="D382" t="s">
        <v>13</v>
      </c>
      <c r="E382" t="s">
        <v>1027</v>
      </c>
      <c r="F382" t="s">
        <v>26</v>
      </c>
      <c r="G382">
        <v>82.33</v>
      </c>
      <c r="H382">
        <v>4</v>
      </c>
      <c r="I382" t="s">
        <v>1137</v>
      </c>
      <c r="J382" t="s">
        <v>23</v>
      </c>
      <c r="K382">
        <v>7.5</v>
      </c>
    </row>
    <row r="383" spans="1:11" x14ac:dyDescent="0.3">
      <c r="A383" t="s">
        <v>406</v>
      </c>
      <c r="B383" t="s">
        <v>17</v>
      </c>
      <c r="C383" t="s">
        <v>1028</v>
      </c>
      <c r="D383" t="s">
        <v>18</v>
      </c>
      <c r="E383" t="s">
        <v>1026</v>
      </c>
      <c r="F383" t="s">
        <v>19</v>
      </c>
      <c r="G383">
        <v>26.61</v>
      </c>
      <c r="H383">
        <v>2</v>
      </c>
      <c r="I383" t="s">
        <v>1089</v>
      </c>
      <c r="J383" t="s">
        <v>20</v>
      </c>
      <c r="K383">
        <v>4.2</v>
      </c>
    </row>
    <row r="384" spans="1:11" x14ac:dyDescent="0.3">
      <c r="A384" t="s">
        <v>407</v>
      </c>
      <c r="B384" t="s">
        <v>32</v>
      </c>
      <c r="C384" t="s">
        <v>1032</v>
      </c>
      <c r="D384" t="s">
        <v>18</v>
      </c>
      <c r="E384" t="s">
        <v>1026</v>
      </c>
      <c r="F384" t="s">
        <v>33</v>
      </c>
      <c r="G384">
        <v>99.69</v>
      </c>
      <c r="H384">
        <v>5</v>
      </c>
      <c r="I384" t="s">
        <v>1132</v>
      </c>
      <c r="J384" t="s">
        <v>20</v>
      </c>
      <c r="K384">
        <v>9.9</v>
      </c>
    </row>
    <row r="385" spans="1:11" x14ac:dyDescent="0.3">
      <c r="A385" t="s">
        <v>408</v>
      </c>
      <c r="B385" t="s">
        <v>17</v>
      </c>
      <c r="C385" t="s">
        <v>1028</v>
      </c>
      <c r="D385" t="s">
        <v>13</v>
      </c>
      <c r="E385" t="s">
        <v>1026</v>
      </c>
      <c r="F385" t="s">
        <v>33</v>
      </c>
      <c r="G385">
        <v>74.89</v>
      </c>
      <c r="H385">
        <v>4</v>
      </c>
      <c r="I385" t="s">
        <v>1113</v>
      </c>
      <c r="J385" t="s">
        <v>15</v>
      </c>
      <c r="K385">
        <v>4.2</v>
      </c>
    </row>
    <row r="386" spans="1:11" x14ac:dyDescent="0.3">
      <c r="A386" t="s">
        <v>409</v>
      </c>
      <c r="B386" t="s">
        <v>12</v>
      </c>
      <c r="C386" t="s">
        <v>1025</v>
      </c>
      <c r="D386" t="s">
        <v>18</v>
      </c>
      <c r="E386" t="s">
        <v>1026</v>
      </c>
      <c r="F386" t="s">
        <v>33</v>
      </c>
      <c r="G386">
        <v>40.94</v>
      </c>
      <c r="H386">
        <v>5</v>
      </c>
      <c r="I386" t="s">
        <v>1101</v>
      </c>
      <c r="J386" t="s">
        <v>15</v>
      </c>
      <c r="K386">
        <v>9.9</v>
      </c>
    </row>
    <row r="387" spans="1:11" x14ac:dyDescent="0.3">
      <c r="A387" t="s">
        <v>410</v>
      </c>
      <c r="B387" t="s">
        <v>32</v>
      </c>
      <c r="C387" t="s">
        <v>1032</v>
      </c>
      <c r="D387" t="s">
        <v>13</v>
      </c>
      <c r="E387" t="s">
        <v>1027</v>
      </c>
      <c r="F387" t="s">
        <v>26</v>
      </c>
      <c r="G387">
        <v>75.819999999999993</v>
      </c>
      <c r="H387">
        <v>1</v>
      </c>
      <c r="I387" t="s">
        <v>1136</v>
      </c>
      <c r="J387" t="s">
        <v>20</v>
      </c>
      <c r="K387">
        <v>5.8</v>
      </c>
    </row>
    <row r="388" spans="1:11" x14ac:dyDescent="0.3">
      <c r="A388" t="s">
        <v>411</v>
      </c>
      <c r="B388" t="s">
        <v>17</v>
      </c>
      <c r="C388" t="s">
        <v>1028</v>
      </c>
      <c r="D388" t="s">
        <v>18</v>
      </c>
      <c r="E388" t="s">
        <v>1027</v>
      </c>
      <c r="F388" t="s">
        <v>33</v>
      </c>
      <c r="G388">
        <v>46.77</v>
      </c>
      <c r="H388">
        <v>6</v>
      </c>
      <c r="I388" t="s">
        <v>1070</v>
      </c>
      <c r="J388" t="s">
        <v>20</v>
      </c>
      <c r="K388">
        <v>6</v>
      </c>
    </row>
    <row r="389" spans="1:11" x14ac:dyDescent="0.3">
      <c r="A389" t="s">
        <v>412</v>
      </c>
      <c r="B389" t="s">
        <v>12</v>
      </c>
      <c r="C389" t="s">
        <v>1025</v>
      </c>
      <c r="D389" t="s">
        <v>18</v>
      </c>
      <c r="E389" t="s">
        <v>1026</v>
      </c>
      <c r="F389" t="s">
        <v>14</v>
      </c>
      <c r="G389">
        <v>32.32</v>
      </c>
      <c r="H389">
        <v>10</v>
      </c>
      <c r="I389" t="s">
        <v>1063</v>
      </c>
      <c r="J389" t="s">
        <v>23</v>
      </c>
      <c r="K389">
        <v>10</v>
      </c>
    </row>
    <row r="390" spans="1:11" x14ac:dyDescent="0.3">
      <c r="A390" t="s">
        <v>413</v>
      </c>
      <c r="B390" t="s">
        <v>17</v>
      </c>
      <c r="C390" t="s">
        <v>1031</v>
      </c>
      <c r="D390" t="s">
        <v>13</v>
      </c>
      <c r="E390" t="s">
        <v>1026</v>
      </c>
      <c r="F390" t="s">
        <v>35</v>
      </c>
      <c r="G390">
        <v>54.07</v>
      </c>
      <c r="H390">
        <v>9</v>
      </c>
      <c r="I390" t="s">
        <v>1057</v>
      </c>
      <c r="J390" t="s">
        <v>15</v>
      </c>
      <c r="K390">
        <v>9.5</v>
      </c>
    </row>
    <row r="391" spans="1:11" x14ac:dyDescent="0.3">
      <c r="A391" t="s">
        <v>414</v>
      </c>
      <c r="B391" t="s">
        <v>32</v>
      </c>
      <c r="C391" t="s">
        <v>1032</v>
      </c>
      <c r="D391" t="s">
        <v>18</v>
      </c>
      <c r="E391" t="s">
        <v>1027</v>
      </c>
      <c r="F391" t="s">
        <v>33</v>
      </c>
      <c r="G391">
        <v>18.22</v>
      </c>
      <c r="H391">
        <v>7</v>
      </c>
      <c r="I391" t="s">
        <v>1078</v>
      </c>
      <c r="J391" t="s">
        <v>23</v>
      </c>
      <c r="K391">
        <v>6.6</v>
      </c>
    </row>
    <row r="392" spans="1:11" x14ac:dyDescent="0.3">
      <c r="A392" t="s">
        <v>415</v>
      </c>
      <c r="B392" t="s">
        <v>17</v>
      </c>
      <c r="C392" t="s">
        <v>1031</v>
      </c>
      <c r="D392" t="s">
        <v>13</v>
      </c>
      <c r="E392" t="s">
        <v>1026</v>
      </c>
      <c r="F392" t="s">
        <v>35</v>
      </c>
      <c r="G392">
        <v>80.48</v>
      </c>
      <c r="H392">
        <v>3</v>
      </c>
      <c r="I392" t="s">
        <v>1096</v>
      </c>
      <c r="J392" t="s">
        <v>20</v>
      </c>
      <c r="K392">
        <v>8.1</v>
      </c>
    </row>
    <row r="393" spans="1:11" x14ac:dyDescent="0.3">
      <c r="A393" t="s">
        <v>416</v>
      </c>
      <c r="B393" t="s">
        <v>32</v>
      </c>
      <c r="C393" t="s">
        <v>1029</v>
      </c>
      <c r="D393" t="s">
        <v>18</v>
      </c>
      <c r="E393" t="s">
        <v>1026</v>
      </c>
      <c r="F393" t="s">
        <v>35</v>
      </c>
      <c r="G393">
        <v>37.950000000000003</v>
      </c>
      <c r="H393">
        <v>10</v>
      </c>
      <c r="I393" t="s">
        <v>1107</v>
      </c>
      <c r="J393" t="s">
        <v>20</v>
      </c>
      <c r="K393">
        <v>9.6999999999999993</v>
      </c>
    </row>
    <row r="394" spans="1:11" x14ac:dyDescent="0.3">
      <c r="A394" t="s">
        <v>417</v>
      </c>
      <c r="B394" t="s">
        <v>12</v>
      </c>
      <c r="C394" t="s">
        <v>1025</v>
      </c>
      <c r="D394" t="s">
        <v>13</v>
      </c>
      <c r="E394" t="s">
        <v>1027</v>
      </c>
      <c r="F394" t="s">
        <v>19</v>
      </c>
      <c r="G394">
        <v>76.819999999999993</v>
      </c>
      <c r="H394">
        <v>1</v>
      </c>
      <c r="I394" t="s">
        <v>1131</v>
      </c>
      <c r="J394" t="s">
        <v>15</v>
      </c>
      <c r="K394">
        <v>7.2</v>
      </c>
    </row>
    <row r="395" spans="1:11" x14ac:dyDescent="0.3">
      <c r="A395" t="s">
        <v>418</v>
      </c>
      <c r="B395" t="s">
        <v>12</v>
      </c>
      <c r="C395" t="s">
        <v>1030</v>
      </c>
      <c r="D395" t="s">
        <v>13</v>
      </c>
      <c r="E395" t="s">
        <v>1026</v>
      </c>
      <c r="F395" t="s">
        <v>26</v>
      </c>
      <c r="G395">
        <v>52.26</v>
      </c>
      <c r="H395">
        <v>10</v>
      </c>
      <c r="I395" t="s">
        <v>1065</v>
      </c>
      <c r="J395" t="s">
        <v>23</v>
      </c>
      <c r="K395">
        <v>6.2</v>
      </c>
    </row>
    <row r="396" spans="1:11" x14ac:dyDescent="0.3">
      <c r="A396" t="s">
        <v>419</v>
      </c>
      <c r="B396" t="s">
        <v>12</v>
      </c>
      <c r="C396" t="s">
        <v>1030</v>
      </c>
      <c r="D396" t="s">
        <v>18</v>
      </c>
      <c r="E396" t="s">
        <v>1026</v>
      </c>
      <c r="F396" t="s">
        <v>14</v>
      </c>
      <c r="G396">
        <v>79.739999999999995</v>
      </c>
      <c r="H396">
        <v>1</v>
      </c>
      <c r="I396" t="s">
        <v>1097</v>
      </c>
      <c r="J396" t="s">
        <v>15</v>
      </c>
      <c r="K396">
        <v>7.3</v>
      </c>
    </row>
    <row r="397" spans="1:11" x14ac:dyDescent="0.3">
      <c r="A397" t="s">
        <v>420</v>
      </c>
      <c r="B397" t="s">
        <v>12</v>
      </c>
      <c r="C397" t="s">
        <v>1025</v>
      </c>
      <c r="D397" t="s">
        <v>18</v>
      </c>
      <c r="E397" t="s">
        <v>1026</v>
      </c>
      <c r="F397" t="s">
        <v>14</v>
      </c>
      <c r="G397">
        <v>77.5</v>
      </c>
      <c r="H397">
        <v>5</v>
      </c>
      <c r="I397" t="s">
        <v>1100</v>
      </c>
      <c r="J397" t="s">
        <v>15</v>
      </c>
      <c r="K397">
        <v>4.3</v>
      </c>
    </row>
    <row r="398" spans="1:11" x14ac:dyDescent="0.3">
      <c r="A398" t="s">
        <v>421</v>
      </c>
      <c r="B398" t="s">
        <v>12</v>
      </c>
      <c r="C398" t="s">
        <v>1025</v>
      </c>
      <c r="D398" t="s">
        <v>18</v>
      </c>
      <c r="E398" t="s">
        <v>1026</v>
      </c>
      <c r="F398" t="s">
        <v>33</v>
      </c>
      <c r="G398">
        <v>54.27</v>
      </c>
      <c r="H398">
        <v>5</v>
      </c>
      <c r="I398" t="s">
        <v>1099</v>
      </c>
      <c r="J398" t="s">
        <v>15</v>
      </c>
      <c r="K398">
        <v>4.5999999999999996</v>
      </c>
    </row>
    <row r="399" spans="1:11" x14ac:dyDescent="0.3">
      <c r="A399" t="s">
        <v>422</v>
      </c>
      <c r="B399" t="s">
        <v>32</v>
      </c>
      <c r="C399" t="s">
        <v>1029</v>
      </c>
      <c r="D399" t="s">
        <v>18</v>
      </c>
      <c r="E399" t="s">
        <v>1027</v>
      </c>
      <c r="F399" t="s">
        <v>22</v>
      </c>
      <c r="G399">
        <v>13.59</v>
      </c>
      <c r="H399">
        <v>9</v>
      </c>
      <c r="I399" t="s">
        <v>1074</v>
      </c>
      <c r="J399" t="s">
        <v>20</v>
      </c>
      <c r="K399">
        <v>5.8</v>
      </c>
    </row>
    <row r="400" spans="1:11" x14ac:dyDescent="0.3">
      <c r="A400" t="s">
        <v>423</v>
      </c>
      <c r="B400" t="s">
        <v>32</v>
      </c>
      <c r="C400" t="s">
        <v>1032</v>
      </c>
      <c r="D400" t="s">
        <v>13</v>
      </c>
      <c r="E400" t="s">
        <v>1026</v>
      </c>
      <c r="F400" t="s">
        <v>14</v>
      </c>
      <c r="G400">
        <v>41.06</v>
      </c>
      <c r="H400">
        <v>6</v>
      </c>
      <c r="I400" t="s">
        <v>1073</v>
      </c>
      <c r="J400" t="s">
        <v>23</v>
      </c>
      <c r="K400">
        <v>8.3000000000000007</v>
      </c>
    </row>
    <row r="401" spans="1:11" x14ac:dyDescent="0.3">
      <c r="A401" t="s">
        <v>424</v>
      </c>
      <c r="B401" t="s">
        <v>32</v>
      </c>
      <c r="C401" t="s">
        <v>1029</v>
      </c>
      <c r="D401" t="s">
        <v>13</v>
      </c>
      <c r="E401" t="s">
        <v>1027</v>
      </c>
      <c r="F401" t="s">
        <v>19</v>
      </c>
      <c r="G401">
        <v>19.239999999999998</v>
      </c>
      <c r="H401">
        <v>9</v>
      </c>
      <c r="I401" t="s">
        <v>1085</v>
      </c>
      <c r="J401" t="s">
        <v>20</v>
      </c>
      <c r="K401">
        <v>8</v>
      </c>
    </row>
    <row r="402" spans="1:11" x14ac:dyDescent="0.3">
      <c r="A402" t="s">
        <v>425</v>
      </c>
      <c r="B402" t="s">
        <v>17</v>
      </c>
      <c r="C402" t="s">
        <v>1031</v>
      </c>
      <c r="D402" t="s">
        <v>18</v>
      </c>
      <c r="E402" t="s">
        <v>1026</v>
      </c>
      <c r="F402" t="s">
        <v>33</v>
      </c>
      <c r="G402">
        <v>39.43</v>
      </c>
      <c r="H402">
        <v>6</v>
      </c>
      <c r="I402" t="s">
        <v>1059</v>
      </c>
      <c r="J402" t="s">
        <v>23</v>
      </c>
      <c r="K402">
        <v>9.4</v>
      </c>
    </row>
    <row r="403" spans="1:11" x14ac:dyDescent="0.3">
      <c r="A403" t="s">
        <v>426</v>
      </c>
      <c r="B403" t="s">
        <v>17</v>
      </c>
      <c r="C403" t="s">
        <v>1031</v>
      </c>
      <c r="D403" t="s">
        <v>18</v>
      </c>
      <c r="E403" t="s">
        <v>1027</v>
      </c>
      <c r="F403" t="s">
        <v>22</v>
      </c>
      <c r="G403">
        <v>46.22</v>
      </c>
      <c r="H403">
        <v>4</v>
      </c>
      <c r="I403" t="s">
        <v>1095</v>
      </c>
      <c r="J403" t="s">
        <v>23</v>
      </c>
      <c r="K403">
        <v>6.2</v>
      </c>
    </row>
    <row r="404" spans="1:11" x14ac:dyDescent="0.3">
      <c r="A404" t="s">
        <v>427</v>
      </c>
      <c r="B404" t="s">
        <v>17</v>
      </c>
      <c r="C404" t="s">
        <v>1031</v>
      </c>
      <c r="D404" t="s">
        <v>13</v>
      </c>
      <c r="E404" t="s">
        <v>1027</v>
      </c>
      <c r="F404" t="s">
        <v>22</v>
      </c>
      <c r="G404">
        <v>13.98</v>
      </c>
      <c r="H404">
        <v>1</v>
      </c>
      <c r="I404" t="s">
        <v>1141</v>
      </c>
      <c r="J404" t="s">
        <v>15</v>
      </c>
      <c r="K404">
        <v>9.8000000000000007</v>
      </c>
    </row>
    <row r="405" spans="1:11" x14ac:dyDescent="0.3">
      <c r="A405" t="s">
        <v>428</v>
      </c>
      <c r="B405" t="s">
        <v>32</v>
      </c>
      <c r="C405" t="s">
        <v>1029</v>
      </c>
      <c r="D405" t="s">
        <v>18</v>
      </c>
      <c r="E405" t="s">
        <v>1026</v>
      </c>
      <c r="F405" t="s">
        <v>35</v>
      </c>
      <c r="G405">
        <v>39.75</v>
      </c>
      <c r="H405">
        <v>5</v>
      </c>
      <c r="I405" t="s">
        <v>1124</v>
      </c>
      <c r="J405" t="s">
        <v>15</v>
      </c>
      <c r="K405">
        <v>9.6</v>
      </c>
    </row>
    <row r="406" spans="1:11" x14ac:dyDescent="0.3">
      <c r="A406" t="s">
        <v>429</v>
      </c>
      <c r="B406" t="s">
        <v>17</v>
      </c>
      <c r="C406" t="s">
        <v>1031</v>
      </c>
      <c r="D406" t="s">
        <v>13</v>
      </c>
      <c r="E406" t="s">
        <v>1026</v>
      </c>
      <c r="F406" t="s">
        <v>35</v>
      </c>
      <c r="G406">
        <v>97.79</v>
      </c>
      <c r="H406">
        <v>7</v>
      </c>
      <c r="I406" t="s">
        <v>1123</v>
      </c>
      <c r="J406" t="s">
        <v>15</v>
      </c>
      <c r="K406">
        <v>4.9000000000000004</v>
      </c>
    </row>
    <row r="407" spans="1:11" x14ac:dyDescent="0.3">
      <c r="A407" t="s">
        <v>430</v>
      </c>
      <c r="B407" t="s">
        <v>12</v>
      </c>
      <c r="C407" t="s">
        <v>1030</v>
      </c>
      <c r="D407" t="s">
        <v>13</v>
      </c>
      <c r="E407" t="s">
        <v>1027</v>
      </c>
      <c r="F407" t="s">
        <v>26</v>
      </c>
      <c r="G407">
        <v>67.260000000000005</v>
      </c>
      <c r="H407">
        <v>4</v>
      </c>
      <c r="I407" t="s">
        <v>1118</v>
      </c>
      <c r="J407" t="s">
        <v>23</v>
      </c>
      <c r="K407">
        <v>8</v>
      </c>
    </row>
    <row r="408" spans="1:11" x14ac:dyDescent="0.3">
      <c r="A408" t="s">
        <v>431</v>
      </c>
      <c r="B408" t="s">
        <v>12</v>
      </c>
      <c r="C408" t="s">
        <v>1030</v>
      </c>
      <c r="D408" t="s">
        <v>18</v>
      </c>
      <c r="E408" t="s">
        <v>1027</v>
      </c>
      <c r="F408" t="s">
        <v>33</v>
      </c>
      <c r="G408">
        <v>13.79</v>
      </c>
      <c r="H408">
        <v>5</v>
      </c>
      <c r="I408" t="s">
        <v>1137</v>
      </c>
      <c r="J408" t="s">
        <v>23</v>
      </c>
      <c r="K408">
        <v>7.8</v>
      </c>
    </row>
    <row r="409" spans="1:11" x14ac:dyDescent="0.3">
      <c r="A409" t="s">
        <v>432</v>
      </c>
      <c r="B409" t="s">
        <v>32</v>
      </c>
      <c r="C409" t="s">
        <v>1029</v>
      </c>
      <c r="D409" t="s">
        <v>13</v>
      </c>
      <c r="E409" t="s">
        <v>1026</v>
      </c>
      <c r="F409" t="s">
        <v>35</v>
      </c>
      <c r="G409">
        <v>68.709999999999994</v>
      </c>
      <c r="H409">
        <v>4</v>
      </c>
      <c r="I409" t="s">
        <v>1126</v>
      </c>
      <c r="J409" t="s">
        <v>20</v>
      </c>
      <c r="K409">
        <v>4.0999999999999996</v>
      </c>
    </row>
    <row r="410" spans="1:11" x14ac:dyDescent="0.3">
      <c r="A410" t="s">
        <v>433</v>
      </c>
      <c r="B410" t="s">
        <v>12</v>
      </c>
      <c r="C410" t="s">
        <v>1025</v>
      </c>
      <c r="D410" t="s">
        <v>18</v>
      </c>
      <c r="E410" t="s">
        <v>1026</v>
      </c>
      <c r="F410" t="s">
        <v>22</v>
      </c>
      <c r="G410">
        <v>56.53</v>
      </c>
      <c r="H410">
        <v>4</v>
      </c>
      <c r="I410" t="s">
        <v>1085</v>
      </c>
      <c r="J410" t="s">
        <v>15</v>
      </c>
      <c r="K410">
        <v>5.5</v>
      </c>
    </row>
    <row r="411" spans="1:11" x14ac:dyDescent="0.3">
      <c r="A411" t="s">
        <v>434</v>
      </c>
      <c r="B411" t="s">
        <v>17</v>
      </c>
      <c r="C411" t="s">
        <v>1031</v>
      </c>
      <c r="D411" t="s">
        <v>18</v>
      </c>
      <c r="E411" t="s">
        <v>1026</v>
      </c>
      <c r="F411" t="s">
        <v>35</v>
      </c>
      <c r="G411">
        <v>23.82</v>
      </c>
      <c r="H411">
        <v>5</v>
      </c>
      <c r="I411" t="s">
        <v>1080</v>
      </c>
      <c r="J411" t="s">
        <v>15</v>
      </c>
      <c r="K411">
        <v>5.4</v>
      </c>
    </row>
    <row r="412" spans="1:11" x14ac:dyDescent="0.3">
      <c r="A412" t="s">
        <v>435</v>
      </c>
      <c r="B412" t="s">
        <v>32</v>
      </c>
      <c r="C412" t="s">
        <v>1029</v>
      </c>
      <c r="D412" t="s">
        <v>18</v>
      </c>
      <c r="E412" t="s">
        <v>1026</v>
      </c>
      <c r="F412" t="s">
        <v>14</v>
      </c>
      <c r="G412">
        <v>34.21</v>
      </c>
      <c r="H412">
        <v>10</v>
      </c>
      <c r="I412" t="s">
        <v>1110</v>
      </c>
      <c r="J412" t="s">
        <v>20</v>
      </c>
      <c r="K412">
        <v>5.0999999999999996</v>
      </c>
    </row>
    <row r="413" spans="1:11" x14ac:dyDescent="0.3">
      <c r="A413" t="s">
        <v>436</v>
      </c>
      <c r="B413" t="s">
        <v>32</v>
      </c>
      <c r="C413" t="s">
        <v>1029</v>
      </c>
      <c r="D413" t="s">
        <v>18</v>
      </c>
      <c r="E413" t="s">
        <v>1027</v>
      </c>
      <c r="F413" t="s">
        <v>26</v>
      </c>
      <c r="G413">
        <v>21.87</v>
      </c>
      <c r="H413">
        <v>2</v>
      </c>
      <c r="I413" t="s">
        <v>1079</v>
      </c>
      <c r="J413" t="s">
        <v>15</v>
      </c>
      <c r="K413">
        <v>6.9</v>
      </c>
    </row>
    <row r="414" spans="1:11" x14ac:dyDescent="0.3">
      <c r="A414" t="s">
        <v>437</v>
      </c>
      <c r="B414" t="s">
        <v>12</v>
      </c>
      <c r="C414" t="s">
        <v>1025</v>
      </c>
      <c r="D414" t="s">
        <v>13</v>
      </c>
      <c r="E414" t="s">
        <v>1027</v>
      </c>
      <c r="F414" t="s">
        <v>14</v>
      </c>
      <c r="G414">
        <v>20.97</v>
      </c>
      <c r="H414">
        <v>5</v>
      </c>
      <c r="I414" t="s">
        <v>1126</v>
      </c>
      <c r="J414" t="s">
        <v>20</v>
      </c>
      <c r="K414">
        <v>7.8</v>
      </c>
    </row>
    <row r="415" spans="1:11" x14ac:dyDescent="0.3">
      <c r="A415" t="s">
        <v>438</v>
      </c>
      <c r="B415" t="s">
        <v>12</v>
      </c>
      <c r="C415" t="s">
        <v>1025</v>
      </c>
      <c r="D415" t="s">
        <v>18</v>
      </c>
      <c r="E415" t="s">
        <v>1027</v>
      </c>
      <c r="F415" t="s">
        <v>26</v>
      </c>
      <c r="G415">
        <v>25.84</v>
      </c>
      <c r="H415">
        <v>3</v>
      </c>
      <c r="I415" t="s">
        <v>1078</v>
      </c>
      <c r="J415" t="s">
        <v>15</v>
      </c>
      <c r="K415">
        <v>6.6</v>
      </c>
    </row>
    <row r="416" spans="1:11" x14ac:dyDescent="0.3">
      <c r="A416" t="s">
        <v>439</v>
      </c>
      <c r="B416" t="s">
        <v>12</v>
      </c>
      <c r="C416" t="s">
        <v>1030</v>
      </c>
      <c r="D416" t="s">
        <v>18</v>
      </c>
      <c r="E416" t="s">
        <v>1027</v>
      </c>
      <c r="F416" t="s">
        <v>22</v>
      </c>
      <c r="G416">
        <v>50.93</v>
      </c>
      <c r="H416">
        <v>8</v>
      </c>
      <c r="I416" t="s">
        <v>1077</v>
      </c>
      <c r="J416" t="s">
        <v>15</v>
      </c>
      <c r="K416">
        <v>9.1999999999999993</v>
      </c>
    </row>
    <row r="417" spans="1:11" x14ac:dyDescent="0.3">
      <c r="A417" t="s">
        <v>440</v>
      </c>
      <c r="B417" t="s">
        <v>32</v>
      </c>
      <c r="C417" t="s">
        <v>1029</v>
      </c>
      <c r="D417" t="s">
        <v>18</v>
      </c>
      <c r="E417" t="s">
        <v>1027</v>
      </c>
      <c r="F417" t="s">
        <v>14</v>
      </c>
      <c r="G417">
        <v>96.11</v>
      </c>
      <c r="H417">
        <v>1</v>
      </c>
      <c r="I417" t="s">
        <v>1079</v>
      </c>
      <c r="J417" t="s">
        <v>15</v>
      </c>
      <c r="K417">
        <v>7.8</v>
      </c>
    </row>
    <row r="418" spans="1:11" x14ac:dyDescent="0.3">
      <c r="A418" t="s">
        <v>441</v>
      </c>
      <c r="B418" t="s">
        <v>17</v>
      </c>
      <c r="C418" t="s">
        <v>1028</v>
      </c>
      <c r="D418" t="s">
        <v>18</v>
      </c>
      <c r="E418" t="s">
        <v>1026</v>
      </c>
      <c r="F418" t="s">
        <v>22</v>
      </c>
      <c r="G418">
        <v>45.38</v>
      </c>
      <c r="H418">
        <v>4</v>
      </c>
      <c r="I418" t="s">
        <v>1120</v>
      </c>
      <c r="J418" t="s">
        <v>23</v>
      </c>
      <c r="K418">
        <v>8.6999999999999993</v>
      </c>
    </row>
    <row r="419" spans="1:11" x14ac:dyDescent="0.3">
      <c r="A419" t="s">
        <v>442</v>
      </c>
      <c r="B419" t="s">
        <v>17</v>
      </c>
      <c r="C419" t="s">
        <v>1028</v>
      </c>
      <c r="D419" t="s">
        <v>13</v>
      </c>
      <c r="E419" t="s">
        <v>1026</v>
      </c>
      <c r="F419" t="s">
        <v>14</v>
      </c>
      <c r="G419">
        <v>81.510000000000005</v>
      </c>
      <c r="H419">
        <v>1</v>
      </c>
      <c r="I419" t="s">
        <v>1103</v>
      </c>
      <c r="J419" t="s">
        <v>15</v>
      </c>
      <c r="K419">
        <v>9.1999999999999993</v>
      </c>
    </row>
    <row r="420" spans="1:11" x14ac:dyDescent="0.3">
      <c r="A420" t="s">
        <v>443</v>
      </c>
      <c r="B420" t="s">
        <v>32</v>
      </c>
      <c r="C420" t="s">
        <v>1032</v>
      </c>
      <c r="D420" t="s">
        <v>18</v>
      </c>
      <c r="E420" t="s">
        <v>1026</v>
      </c>
      <c r="F420" t="s">
        <v>14</v>
      </c>
      <c r="G420">
        <v>57.22</v>
      </c>
      <c r="H420">
        <v>2</v>
      </c>
      <c r="I420" t="s">
        <v>1106</v>
      </c>
      <c r="J420" t="s">
        <v>15</v>
      </c>
      <c r="K420">
        <v>8.3000000000000007</v>
      </c>
    </row>
    <row r="421" spans="1:11" x14ac:dyDescent="0.3">
      <c r="A421" t="s">
        <v>444</v>
      </c>
      <c r="B421" t="s">
        <v>12</v>
      </c>
      <c r="C421" t="s">
        <v>1030</v>
      </c>
      <c r="D421" t="s">
        <v>13</v>
      </c>
      <c r="E421" t="s">
        <v>1026</v>
      </c>
      <c r="F421" t="s">
        <v>19</v>
      </c>
      <c r="G421">
        <v>25.22</v>
      </c>
      <c r="H421">
        <v>7</v>
      </c>
      <c r="I421" t="s">
        <v>1141</v>
      </c>
      <c r="J421" t="s">
        <v>20</v>
      </c>
      <c r="K421">
        <v>8.1999999999999993</v>
      </c>
    </row>
    <row r="422" spans="1:11" x14ac:dyDescent="0.3">
      <c r="A422" t="s">
        <v>445</v>
      </c>
      <c r="B422" t="s">
        <v>17</v>
      </c>
      <c r="C422" t="s">
        <v>1028</v>
      </c>
      <c r="D422" t="s">
        <v>13</v>
      </c>
      <c r="E422" t="s">
        <v>1026</v>
      </c>
      <c r="F422" t="s">
        <v>33</v>
      </c>
      <c r="G422">
        <v>38.6</v>
      </c>
      <c r="H422">
        <v>3</v>
      </c>
      <c r="I422" t="s">
        <v>1115</v>
      </c>
      <c r="J422" t="s">
        <v>15</v>
      </c>
      <c r="K422">
        <v>7.5</v>
      </c>
    </row>
    <row r="423" spans="1:11" x14ac:dyDescent="0.3">
      <c r="A423" t="s">
        <v>446</v>
      </c>
      <c r="B423" t="s">
        <v>17</v>
      </c>
      <c r="C423" t="s">
        <v>1028</v>
      </c>
      <c r="D423" t="s">
        <v>18</v>
      </c>
      <c r="E423" t="s">
        <v>1026</v>
      </c>
      <c r="F423" t="s">
        <v>19</v>
      </c>
      <c r="G423">
        <v>84.05</v>
      </c>
      <c r="H423">
        <v>3</v>
      </c>
      <c r="I423" t="s">
        <v>1108</v>
      </c>
      <c r="J423" t="s">
        <v>20</v>
      </c>
      <c r="K423">
        <v>9.8000000000000007</v>
      </c>
    </row>
    <row r="424" spans="1:11" x14ac:dyDescent="0.3">
      <c r="A424" t="s">
        <v>447</v>
      </c>
      <c r="B424" t="s">
        <v>17</v>
      </c>
      <c r="C424" t="s">
        <v>1028</v>
      </c>
      <c r="D424" t="s">
        <v>13</v>
      </c>
      <c r="E424" t="s">
        <v>1026</v>
      </c>
      <c r="F424" t="s">
        <v>35</v>
      </c>
      <c r="G424">
        <v>97.21</v>
      </c>
      <c r="H424">
        <v>10</v>
      </c>
      <c r="I424" t="s">
        <v>1058</v>
      </c>
      <c r="J424" t="s">
        <v>23</v>
      </c>
      <c r="K424">
        <v>8.6999999999999993</v>
      </c>
    </row>
    <row r="425" spans="1:11" x14ac:dyDescent="0.3">
      <c r="A425" t="s">
        <v>448</v>
      </c>
      <c r="B425" t="s">
        <v>32</v>
      </c>
      <c r="C425" t="s">
        <v>1032</v>
      </c>
      <c r="D425" t="s">
        <v>13</v>
      </c>
      <c r="E425" t="s">
        <v>1027</v>
      </c>
      <c r="F425" t="s">
        <v>35</v>
      </c>
      <c r="G425">
        <v>25.42</v>
      </c>
      <c r="H425">
        <v>8</v>
      </c>
      <c r="I425" t="s">
        <v>1089</v>
      </c>
      <c r="J425" t="s">
        <v>23</v>
      </c>
      <c r="K425">
        <v>6.7</v>
      </c>
    </row>
    <row r="426" spans="1:11" x14ac:dyDescent="0.3">
      <c r="A426" t="s">
        <v>449</v>
      </c>
      <c r="B426" t="s">
        <v>17</v>
      </c>
      <c r="C426" t="s">
        <v>1028</v>
      </c>
      <c r="D426" t="s">
        <v>18</v>
      </c>
      <c r="E426" t="s">
        <v>1027</v>
      </c>
      <c r="F426" t="s">
        <v>35</v>
      </c>
      <c r="G426">
        <v>16.28</v>
      </c>
      <c r="H426">
        <v>1</v>
      </c>
      <c r="I426" t="s">
        <v>1065</v>
      </c>
      <c r="J426" t="s">
        <v>20</v>
      </c>
      <c r="K426">
        <v>5</v>
      </c>
    </row>
    <row r="427" spans="1:11" x14ac:dyDescent="0.3">
      <c r="A427" t="s">
        <v>450</v>
      </c>
      <c r="B427" t="s">
        <v>32</v>
      </c>
      <c r="C427" t="s">
        <v>1029</v>
      </c>
      <c r="D427" t="s">
        <v>13</v>
      </c>
      <c r="E427" t="s">
        <v>1027</v>
      </c>
      <c r="F427" t="s">
        <v>35</v>
      </c>
      <c r="G427">
        <v>40.61</v>
      </c>
      <c r="H427">
        <v>9</v>
      </c>
      <c r="I427" t="s">
        <v>1110</v>
      </c>
      <c r="J427" t="s">
        <v>20</v>
      </c>
      <c r="K427">
        <v>7</v>
      </c>
    </row>
    <row r="428" spans="1:11" x14ac:dyDescent="0.3">
      <c r="A428" t="s">
        <v>451</v>
      </c>
      <c r="B428" t="s">
        <v>12</v>
      </c>
      <c r="C428" t="s">
        <v>1030</v>
      </c>
      <c r="D428" t="s">
        <v>13</v>
      </c>
      <c r="E428" t="s">
        <v>1027</v>
      </c>
      <c r="F428" t="s">
        <v>14</v>
      </c>
      <c r="G428">
        <v>53.17</v>
      </c>
      <c r="H428">
        <v>7</v>
      </c>
      <c r="I428" t="s">
        <v>1072</v>
      </c>
      <c r="J428" t="s">
        <v>20</v>
      </c>
      <c r="K428">
        <v>8.9</v>
      </c>
    </row>
    <row r="429" spans="1:11" x14ac:dyDescent="0.3">
      <c r="A429" t="s">
        <v>452</v>
      </c>
      <c r="B429" t="s">
        <v>32</v>
      </c>
      <c r="C429" t="s">
        <v>1029</v>
      </c>
      <c r="D429" t="s">
        <v>13</v>
      </c>
      <c r="E429" t="s">
        <v>1026</v>
      </c>
      <c r="F429" t="s">
        <v>33</v>
      </c>
      <c r="G429">
        <v>20.87</v>
      </c>
      <c r="H429">
        <v>3</v>
      </c>
      <c r="I429" t="s">
        <v>1134</v>
      </c>
      <c r="J429" t="s">
        <v>23</v>
      </c>
      <c r="K429">
        <v>8</v>
      </c>
    </row>
    <row r="430" spans="1:11" x14ac:dyDescent="0.3">
      <c r="A430" t="s">
        <v>453</v>
      </c>
      <c r="B430" t="s">
        <v>32</v>
      </c>
      <c r="C430" t="s">
        <v>1029</v>
      </c>
      <c r="D430" t="s">
        <v>18</v>
      </c>
      <c r="E430" t="s">
        <v>1027</v>
      </c>
      <c r="F430" t="s">
        <v>26</v>
      </c>
      <c r="G430">
        <v>67.27</v>
      </c>
      <c r="H430">
        <v>5</v>
      </c>
      <c r="I430" t="s">
        <v>1087</v>
      </c>
      <c r="J430" t="s">
        <v>20</v>
      </c>
      <c r="K430">
        <v>6.9</v>
      </c>
    </row>
    <row r="431" spans="1:11" x14ac:dyDescent="0.3">
      <c r="A431" t="s">
        <v>454</v>
      </c>
      <c r="B431" t="s">
        <v>12</v>
      </c>
      <c r="C431" t="s">
        <v>1030</v>
      </c>
      <c r="D431" t="s">
        <v>13</v>
      </c>
      <c r="E431" t="s">
        <v>1026</v>
      </c>
      <c r="F431" t="s">
        <v>22</v>
      </c>
      <c r="G431">
        <v>90.65</v>
      </c>
      <c r="H431">
        <v>10</v>
      </c>
      <c r="I431" t="s">
        <v>1055</v>
      </c>
      <c r="J431" t="s">
        <v>15</v>
      </c>
      <c r="K431">
        <v>7.3</v>
      </c>
    </row>
    <row r="432" spans="1:11" x14ac:dyDescent="0.3">
      <c r="A432" t="s">
        <v>455</v>
      </c>
      <c r="B432" t="s">
        <v>32</v>
      </c>
      <c r="C432" t="s">
        <v>1029</v>
      </c>
      <c r="D432" t="s">
        <v>18</v>
      </c>
      <c r="E432" t="s">
        <v>1027</v>
      </c>
      <c r="F432" t="s">
        <v>35</v>
      </c>
      <c r="G432">
        <v>69.08</v>
      </c>
      <c r="H432">
        <v>2</v>
      </c>
      <c r="I432" t="s">
        <v>1136</v>
      </c>
      <c r="J432" t="s">
        <v>23</v>
      </c>
      <c r="K432">
        <v>6.9</v>
      </c>
    </row>
    <row r="433" spans="1:11" x14ac:dyDescent="0.3">
      <c r="A433" t="s">
        <v>456</v>
      </c>
      <c r="B433" t="s">
        <v>17</v>
      </c>
      <c r="C433" t="s">
        <v>1028</v>
      </c>
      <c r="D433" t="s">
        <v>18</v>
      </c>
      <c r="E433" t="s">
        <v>1027</v>
      </c>
      <c r="F433" t="s">
        <v>33</v>
      </c>
      <c r="G433">
        <v>43.27</v>
      </c>
      <c r="H433">
        <v>2</v>
      </c>
      <c r="I433" t="s">
        <v>1055</v>
      </c>
      <c r="J433" t="s">
        <v>15</v>
      </c>
      <c r="K433">
        <v>5.7</v>
      </c>
    </row>
    <row r="434" spans="1:11" x14ac:dyDescent="0.3">
      <c r="A434" t="s">
        <v>457</v>
      </c>
      <c r="B434" t="s">
        <v>12</v>
      </c>
      <c r="C434" t="s">
        <v>1030</v>
      </c>
      <c r="D434" t="s">
        <v>18</v>
      </c>
      <c r="E434" t="s">
        <v>1026</v>
      </c>
      <c r="F434" t="s">
        <v>19</v>
      </c>
      <c r="G434">
        <v>23.46</v>
      </c>
      <c r="H434">
        <v>6</v>
      </c>
      <c r="I434" t="s">
        <v>1104</v>
      </c>
      <c r="J434" t="s">
        <v>15</v>
      </c>
      <c r="K434">
        <v>6.4</v>
      </c>
    </row>
    <row r="435" spans="1:11" x14ac:dyDescent="0.3">
      <c r="A435" t="s">
        <v>458</v>
      </c>
      <c r="B435" t="s">
        <v>32</v>
      </c>
      <c r="C435" t="s">
        <v>1029</v>
      </c>
      <c r="D435" t="s">
        <v>18</v>
      </c>
      <c r="E435" t="s">
        <v>1027</v>
      </c>
      <c r="F435" t="s">
        <v>35</v>
      </c>
      <c r="G435">
        <v>95.54</v>
      </c>
      <c r="H435">
        <v>7</v>
      </c>
      <c r="I435" t="s">
        <v>1065</v>
      </c>
      <c r="J435" t="s">
        <v>23</v>
      </c>
      <c r="K435">
        <v>9.6</v>
      </c>
    </row>
    <row r="436" spans="1:11" x14ac:dyDescent="0.3">
      <c r="A436" t="s">
        <v>459</v>
      </c>
      <c r="B436" t="s">
        <v>32</v>
      </c>
      <c r="C436" t="s">
        <v>1032</v>
      </c>
      <c r="D436" t="s">
        <v>18</v>
      </c>
      <c r="E436" t="s">
        <v>1026</v>
      </c>
      <c r="F436" t="s">
        <v>35</v>
      </c>
      <c r="G436">
        <v>47.44</v>
      </c>
      <c r="H436">
        <v>1</v>
      </c>
      <c r="I436" t="s">
        <v>1124</v>
      </c>
      <c r="J436" t="s">
        <v>23</v>
      </c>
      <c r="K436">
        <v>6.8</v>
      </c>
    </row>
    <row r="437" spans="1:11" x14ac:dyDescent="0.3">
      <c r="A437" t="s">
        <v>460</v>
      </c>
      <c r="B437" t="s">
        <v>17</v>
      </c>
      <c r="C437" t="s">
        <v>1028</v>
      </c>
      <c r="D437" t="s">
        <v>18</v>
      </c>
      <c r="E437" t="s">
        <v>1027</v>
      </c>
      <c r="F437" t="s">
        <v>26</v>
      </c>
      <c r="G437">
        <v>99.24</v>
      </c>
      <c r="H437">
        <v>9</v>
      </c>
      <c r="I437" t="s">
        <v>1089</v>
      </c>
      <c r="J437" t="s">
        <v>15</v>
      </c>
      <c r="K437">
        <v>9</v>
      </c>
    </row>
    <row r="438" spans="1:11" x14ac:dyDescent="0.3">
      <c r="A438" t="s">
        <v>461</v>
      </c>
      <c r="B438" t="s">
        <v>17</v>
      </c>
      <c r="C438" t="s">
        <v>1028</v>
      </c>
      <c r="D438" t="s">
        <v>13</v>
      </c>
      <c r="E438" t="s">
        <v>1027</v>
      </c>
      <c r="F438" t="s">
        <v>26</v>
      </c>
      <c r="G438">
        <v>82.93</v>
      </c>
      <c r="H438">
        <v>4</v>
      </c>
      <c r="I438" t="s">
        <v>1094</v>
      </c>
      <c r="J438" t="s">
        <v>15</v>
      </c>
      <c r="K438">
        <v>9.6</v>
      </c>
    </row>
    <row r="439" spans="1:11" x14ac:dyDescent="0.3">
      <c r="A439" t="s">
        <v>462</v>
      </c>
      <c r="B439" t="s">
        <v>12</v>
      </c>
      <c r="C439" t="s">
        <v>1030</v>
      </c>
      <c r="D439" t="s">
        <v>18</v>
      </c>
      <c r="E439" t="s">
        <v>1027</v>
      </c>
      <c r="F439" t="s">
        <v>22</v>
      </c>
      <c r="G439">
        <v>33.99</v>
      </c>
      <c r="H439">
        <v>6</v>
      </c>
      <c r="I439" t="s">
        <v>1055</v>
      </c>
      <c r="J439" t="s">
        <v>23</v>
      </c>
      <c r="K439">
        <v>7.7</v>
      </c>
    </row>
    <row r="440" spans="1:11" x14ac:dyDescent="0.3">
      <c r="A440" t="s">
        <v>463</v>
      </c>
      <c r="B440" t="s">
        <v>17</v>
      </c>
      <c r="C440" t="s">
        <v>1031</v>
      </c>
      <c r="D440" t="s">
        <v>13</v>
      </c>
      <c r="E440" t="s">
        <v>1027</v>
      </c>
      <c r="F440" t="s">
        <v>33</v>
      </c>
      <c r="G440">
        <v>17.04</v>
      </c>
      <c r="H440">
        <v>4</v>
      </c>
      <c r="I440" t="s">
        <v>1055</v>
      </c>
      <c r="J440" t="s">
        <v>15</v>
      </c>
      <c r="K440">
        <v>7</v>
      </c>
    </row>
    <row r="441" spans="1:11" x14ac:dyDescent="0.3">
      <c r="A441" t="s">
        <v>464</v>
      </c>
      <c r="B441" t="s">
        <v>17</v>
      </c>
      <c r="C441" t="s">
        <v>1031</v>
      </c>
      <c r="D441" t="s">
        <v>18</v>
      </c>
      <c r="E441" t="s">
        <v>1026</v>
      </c>
      <c r="F441" t="s">
        <v>19</v>
      </c>
      <c r="G441">
        <v>40.86</v>
      </c>
      <c r="H441">
        <v>8</v>
      </c>
      <c r="I441" t="s">
        <v>1067</v>
      </c>
      <c r="J441" t="s">
        <v>23</v>
      </c>
      <c r="K441">
        <v>6.5</v>
      </c>
    </row>
    <row r="442" spans="1:11" x14ac:dyDescent="0.3">
      <c r="A442" t="s">
        <v>465</v>
      </c>
      <c r="B442" t="s">
        <v>17</v>
      </c>
      <c r="C442" t="s">
        <v>1031</v>
      </c>
      <c r="D442" t="s">
        <v>13</v>
      </c>
      <c r="E442" t="s">
        <v>1027</v>
      </c>
      <c r="F442" t="s">
        <v>33</v>
      </c>
      <c r="G442">
        <v>17.440000000000001</v>
      </c>
      <c r="H442">
        <v>5</v>
      </c>
      <c r="I442" t="s">
        <v>1069</v>
      </c>
      <c r="J442" t="s">
        <v>20</v>
      </c>
      <c r="K442">
        <v>8.1</v>
      </c>
    </row>
    <row r="443" spans="1:11" x14ac:dyDescent="0.3">
      <c r="A443" t="s">
        <v>466</v>
      </c>
      <c r="B443" t="s">
        <v>32</v>
      </c>
      <c r="C443" t="s">
        <v>1029</v>
      </c>
      <c r="D443" t="s">
        <v>13</v>
      </c>
      <c r="E443" t="s">
        <v>1026</v>
      </c>
      <c r="F443" t="s">
        <v>26</v>
      </c>
      <c r="G443">
        <v>88.43</v>
      </c>
      <c r="H443">
        <v>8</v>
      </c>
      <c r="I443" t="s">
        <v>1077</v>
      </c>
      <c r="J443" t="s">
        <v>23</v>
      </c>
      <c r="K443">
        <v>4.3</v>
      </c>
    </row>
    <row r="444" spans="1:11" x14ac:dyDescent="0.3">
      <c r="A444" t="s">
        <v>467</v>
      </c>
      <c r="B444" t="s">
        <v>12</v>
      </c>
      <c r="C444" t="s">
        <v>1030</v>
      </c>
      <c r="D444" t="s">
        <v>13</v>
      </c>
      <c r="E444" t="s">
        <v>1026</v>
      </c>
      <c r="F444" t="s">
        <v>22</v>
      </c>
      <c r="G444">
        <v>89.21</v>
      </c>
      <c r="H444">
        <v>9</v>
      </c>
      <c r="I444" t="s">
        <v>1069</v>
      </c>
      <c r="J444" t="s">
        <v>23</v>
      </c>
      <c r="K444">
        <v>6.5</v>
      </c>
    </row>
    <row r="445" spans="1:11" x14ac:dyDescent="0.3">
      <c r="A445" t="s">
        <v>468</v>
      </c>
      <c r="B445" t="s">
        <v>17</v>
      </c>
      <c r="C445" t="s">
        <v>1031</v>
      </c>
      <c r="D445" t="s">
        <v>18</v>
      </c>
      <c r="E445" t="s">
        <v>1027</v>
      </c>
      <c r="F445" t="s">
        <v>35</v>
      </c>
      <c r="G445">
        <v>12.78</v>
      </c>
      <c r="H445">
        <v>1</v>
      </c>
      <c r="I445" t="s">
        <v>1120</v>
      </c>
      <c r="J445" t="s">
        <v>15</v>
      </c>
      <c r="K445">
        <v>9.5</v>
      </c>
    </row>
    <row r="446" spans="1:11" x14ac:dyDescent="0.3">
      <c r="A446" t="s">
        <v>469</v>
      </c>
      <c r="B446" t="s">
        <v>12</v>
      </c>
      <c r="C446" t="s">
        <v>1025</v>
      </c>
      <c r="D446" t="s">
        <v>18</v>
      </c>
      <c r="E446" t="s">
        <v>1026</v>
      </c>
      <c r="F446" t="s">
        <v>26</v>
      </c>
      <c r="G446">
        <v>19.100000000000001</v>
      </c>
      <c r="H446">
        <v>7</v>
      </c>
      <c r="I446" t="s">
        <v>1069</v>
      </c>
      <c r="J446" t="s">
        <v>20</v>
      </c>
      <c r="K446">
        <v>9.6999999999999993</v>
      </c>
    </row>
    <row r="447" spans="1:11" x14ac:dyDescent="0.3">
      <c r="A447" t="s">
        <v>470</v>
      </c>
      <c r="B447" t="s">
        <v>32</v>
      </c>
      <c r="C447" t="s">
        <v>1029</v>
      </c>
      <c r="D447" t="s">
        <v>13</v>
      </c>
      <c r="E447" t="s">
        <v>1026</v>
      </c>
      <c r="F447" t="s">
        <v>14</v>
      </c>
      <c r="G447">
        <v>19.149999999999999</v>
      </c>
      <c r="H447">
        <v>1</v>
      </c>
      <c r="I447" t="s">
        <v>1080</v>
      </c>
      <c r="J447" t="s">
        <v>23</v>
      </c>
      <c r="K447">
        <v>9.5</v>
      </c>
    </row>
    <row r="448" spans="1:11" x14ac:dyDescent="0.3">
      <c r="A448" t="s">
        <v>471</v>
      </c>
      <c r="B448" t="s">
        <v>17</v>
      </c>
      <c r="C448" t="s">
        <v>1028</v>
      </c>
      <c r="D448" t="s">
        <v>13</v>
      </c>
      <c r="E448" t="s">
        <v>1027</v>
      </c>
      <c r="F448" t="s">
        <v>33</v>
      </c>
      <c r="G448">
        <v>27.66</v>
      </c>
      <c r="H448">
        <v>10</v>
      </c>
      <c r="I448" t="s">
        <v>1098</v>
      </c>
      <c r="J448" t="s">
        <v>23</v>
      </c>
      <c r="K448">
        <v>8.9</v>
      </c>
    </row>
    <row r="449" spans="1:11" x14ac:dyDescent="0.3">
      <c r="A449" t="s">
        <v>472</v>
      </c>
      <c r="B449" t="s">
        <v>17</v>
      </c>
      <c r="C449" t="s">
        <v>1028</v>
      </c>
      <c r="D449" t="s">
        <v>18</v>
      </c>
      <c r="E449" t="s">
        <v>1027</v>
      </c>
      <c r="F449" t="s">
        <v>35</v>
      </c>
      <c r="G449">
        <v>45.74</v>
      </c>
      <c r="H449">
        <v>3</v>
      </c>
      <c r="I449" t="s">
        <v>1078</v>
      </c>
      <c r="J449" t="s">
        <v>23</v>
      </c>
      <c r="K449">
        <v>6.5</v>
      </c>
    </row>
    <row r="450" spans="1:11" x14ac:dyDescent="0.3">
      <c r="A450" t="s">
        <v>473</v>
      </c>
      <c r="B450" t="s">
        <v>32</v>
      </c>
      <c r="C450" t="s">
        <v>1029</v>
      </c>
      <c r="D450" t="s">
        <v>13</v>
      </c>
      <c r="E450" t="s">
        <v>1026</v>
      </c>
      <c r="F450" t="s">
        <v>14</v>
      </c>
      <c r="G450">
        <v>27.07</v>
      </c>
      <c r="H450">
        <v>1</v>
      </c>
      <c r="I450" t="s">
        <v>1106</v>
      </c>
      <c r="J450" t="s">
        <v>23</v>
      </c>
      <c r="K450">
        <v>5.3</v>
      </c>
    </row>
    <row r="451" spans="1:11" x14ac:dyDescent="0.3">
      <c r="A451" t="s">
        <v>474</v>
      </c>
      <c r="B451" t="s">
        <v>32</v>
      </c>
      <c r="C451" t="s">
        <v>1032</v>
      </c>
      <c r="D451" t="s">
        <v>13</v>
      </c>
      <c r="E451" t="s">
        <v>1026</v>
      </c>
      <c r="F451" t="s">
        <v>26</v>
      </c>
      <c r="G451">
        <v>39.119999999999997</v>
      </c>
      <c r="H451">
        <v>1</v>
      </c>
      <c r="I451" t="s">
        <v>1112</v>
      </c>
      <c r="J451" t="s">
        <v>23</v>
      </c>
      <c r="K451">
        <v>9.6</v>
      </c>
    </row>
    <row r="452" spans="1:11" x14ac:dyDescent="0.3">
      <c r="A452" t="s">
        <v>475</v>
      </c>
      <c r="B452" t="s">
        <v>32</v>
      </c>
      <c r="C452" t="s">
        <v>1032</v>
      </c>
      <c r="D452" t="s">
        <v>18</v>
      </c>
      <c r="E452" t="s">
        <v>1026</v>
      </c>
      <c r="F452" t="s">
        <v>19</v>
      </c>
      <c r="G452">
        <v>74.709999999999994</v>
      </c>
      <c r="H452">
        <v>6</v>
      </c>
      <c r="I452" t="s">
        <v>1071</v>
      </c>
      <c r="J452" t="s">
        <v>20</v>
      </c>
      <c r="K452">
        <v>6.7</v>
      </c>
    </row>
    <row r="453" spans="1:11" x14ac:dyDescent="0.3">
      <c r="A453" t="s">
        <v>476</v>
      </c>
      <c r="B453" t="s">
        <v>32</v>
      </c>
      <c r="C453" t="s">
        <v>1029</v>
      </c>
      <c r="D453" t="s">
        <v>18</v>
      </c>
      <c r="E453" t="s">
        <v>1027</v>
      </c>
      <c r="F453" t="s">
        <v>19</v>
      </c>
      <c r="G453">
        <v>22.01</v>
      </c>
      <c r="H453">
        <v>6</v>
      </c>
      <c r="I453" t="s">
        <v>1110</v>
      </c>
      <c r="J453" t="s">
        <v>20</v>
      </c>
      <c r="K453">
        <v>7.6</v>
      </c>
    </row>
    <row r="454" spans="1:11" x14ac:dyDescent="0.3">
      <c r="A454" t="s">
        <v>477</v>
      </c>
      <c r="B454" t="s">
        <v>12</v>
      </c>
      <c r="C454" t="s">
        <v>1025</v>
      </c>
      <c r="D454" t="s">
        <v>18</v>
      </c>
      <c r="E454" t="s">
        <v>1026</v>
      </c>
      <c r="F454" t="s">
        <v>33</v>
      </c>
      <c r="G454">
        <v>63.61</v>
      </c>
      <c r="H454">
        <v>5</v>
      </c>
      <c r="I454" t="s">
        <v>1086</v>
      </c>
      <c r="J454" t="s">
        <v>15</v>
      </c>
      <c r="K454">
        <v>4.8</v>
      </c>
    </row>
    <row r="455" spans="1:11" x14ac:dyDescent="0.3">
      <c r="A455" t="s">
        <v>478</v>
      </c>
      <c r="B455" t="s">
        <v>12</v>
      </c>
      <c r="C455" t="s">
        <v>1025</v>
      </c>
      <c r="D455" t="s">
        <v>18</v>
      </c>
      <c r="E455" t="s">
        <v>1027</v>
      </c>
      <c r="F455" t="s">
        <v>14</v>
      </c>
      <c r="G455">
        <v>25</v>
      </c>
      <c r="H455">
        <v>1</v>
      </c>
      <c r="I455" t="s">
        <v>1056</v>
      </c>
      <c r="J455" t="s">
        <v>15</v>
      </c>
      <c r="K455">
        <v>5.5</v>
      </c>
    </row>
    <row r="456" spans="1:11" x14ac:dyDescent="0.3">
      <c r="A456" t="s">
        <v>479</v>
      </c>
      <c r="B456" t="s">
        <v>12</v>
      </c>
      <c r="C456" t="s">
        <v>1025</v>
      </c>
      <c r="D456" t="s">
        <v>13</v>
      </c>
      <c r="E456" t="s">
        <v>1027</v>
      </c>
      <c r="F456" t="s">
        <v>19</v>
      </c>
      <c r="G456">
        <v>20.77</v>
      </c>
      <c r="H456">
        <v>4</v>
      </c>
      <c r="I456" t="s">
        <v>1136</v>
      </c>
      <c r="J456" t="s">
        <v>20</v>
      </c>
      <c r="K456">
        <v>4.7</v>
      </c>
    </row>
    <row r="457" spans="1:11" x14ac:dyDescent="0.3">
      <c r="A457" t="s">
        <v>480</v>
      </c>
      <c r="B457" t="s">
        <v>32</v>
      </c>
      <c r="C457" t="s">
        <v>1029</v>
      </c>
      <c r="D457" t="s">
        <v>13</v>
      </c>
      <c r="E457" t="s">
        <v>1026</v>
      </c>
      <c r="F457" t="s">
        <v>35</v>
      </c>
      <c r="G457">
        <v>29.56</v>
      </c>
      <c r="H457">
        <v>5</v>
      </c>
      <c r="I457" t="s">
        <v>1131</v>
      </c>
      <c r="J457" t="s">
        <v>20</v>
      </c>
      <c r="K457">
        <v>6.9</v>
      </c>
    </row>
    <row r="458" spans="1:11" x14ac:dyDescent="0.3">
      <c r="A458" t="s">
        <v>481</v>
      </c>
      <c r="B458" t="s">
        <v>32</v>
      </c>
      <c r="C458" t="s">
        <v>1029</v>
      </c>
      <c r="D458" t="s">
        <v>13</v>
      </c>
      <c r="E458" t="s">
        <v>1026</v>
      </c>
      <c r="F458" t="s">
        <v>33</v>
      </c>
      <c r="G458">
        <v>77.400000000000006</v>
      </c>
      <c r="H458">
        <v>9</v>
      </c>
      <c r="I458" t="s">
        <v>1096</v>
      </c>
      <c r="J458" t="s">
        <v>23</v>
      </c>
      <c r="K458">
        <v>4.5</v>
      </c>
    </row>
    <row r="459" spans="1:11" x14ac:dyDescent="0.3">
      <c r="A459" t="s">
        <v>482</v>
      </c>
      <c r="B459" t="s">
        <v>32</v>
      </c>
      <c r="C459" t="s">
        <v>1029</v>
      </c>
      <c r="D459" t="s">
        <v>18</v>
      </c>
      <c r="E459" t="s">
        <v>1027</v>
      </c>
      <c r="F459" t="s">
        <v>19</v>
      </c>
      <c r="G459">
        <v>79.39</v>
      </c>
      <c r="H459">
        <v>10</v>
      </c>
      <c r="I459" t="s">
        <v>1067</v>
      </c>
      <c r="J459" t="s">
        <v>20</v>
      </c>
      <c r="K459">
        <v>6.2</v>
      </c>
    </row>
    <row r="460" spans="1:11" x14ac:dyDescent="0.3">
      <c r="A460" t="s">
        <v>483</v>
      </c>
      <c r="B460" t="s">
        <v>17</v>
      </c>
      <c r="C460" t="s">
        <v>1028</v>
      </c>
      <c r="D460" t="s">
        <v>13</v>
      </c>
      <c r="E460" t="s">
        <v>1026</v>
      </c>
      <c r="F460" t="s">
        <v>19</v>
      </c>
      <c r="G460">
        <v>46.57</v>
      </c>
      <c r="H460">
        <v>10</v>
      </c>
      <c r="I460" t="s">
        <v>1057</v>
      </c>
      <c r="J460" t="s">
        <v>20</v>
      </c>
      <c r="K460">
        <v>7.6</v>
      </c>
    </row>
    <row r="461" spans="1:11" x14ac:dyDescent="0.3">
      <c r="A461" t="s">
        <v>484</v>
      </c>
      <c r="B461" t="s">
        <v>17</v>
      </c>
      <c r="C461" t="s">
        <v>1028</v>
      </c>
      <c r="D461" t="s">
        <v>18</v>
      </c>
      <c r="E461" t="s">
        <v>1027</v>
      </c>
      <c r="F461" t="s">
        <v>33</v>
      </c>
      <c r="G461">
        <v>35.89</v>
      </c>
      <c r="H461">
        <v>1</v>
      </c>
      <c r="I461" t="s">
        <v>1109</v>
      </c>
      <c r="J461" t="s">
        <v>23</v>
      </c>
      <c r="K461">
        <v>7.9</v>
      </c>
    </row>
    <row r="462" spans="1:11" x14ac:dyDescent="0.3">
      <c r="A462" t="s">
        <v>485</v>
      </c>
      <c r="B462" t="s">
        <v>17</v>
      </c>
      <c r="C462" t="s">
        <v>1028</v>
      </c>
      <c r="D462" t="s">
        <v>18</v>
      </c>
      <c r="E462" t="s">
        <v>1027</v>
      </c>
      <c r="F462" t="s">
        <v>33</v>
      </c>
      <c r="G462">
        <v>40.520000000000003</v>
      </c>
      <c r="H462">
        <v>5</v>
      </c>
      <c r="I462" t="s">
        <v>1090</v>
      </c>
      <c r="J462" t="s">
        <v>20</v>
      </c>
      <c r="K462">
        <v>4.5</v>
      </c>
    </row>
    <row r="463" spans="1:11" x14ac:dyDescent="0.3">
      <c r="A463" t="s">
        <v>486</v>
      </c>
      <c r="B463" t="s">
        <v>32</v>
      </c>
      <c r="C463" t="s">
        <v>1029</v>
      </c>
      <c r="D463" t="s">
        <v>13</v>
      </c>
      <c r="E463" t="s">
        <v>1026</v>
      </c>
      <c r="F463" t="s">
        <v>33</v>
      </c>
      <c r="G463">
        <v>73.05</v>
      </c>
      <c r="H463">
        <v>10</v>
      </c>
      <c r="I463" t="s">
        <v>1056</v>
      </c>
      <c r="J463" t="s">
        <v>23</v>
      </c>
      <c r="K463">
        <v>8.6999999999999993</v>
      </c>
    </row>
    <row r="464" spans="1:11" x14ac:dyDescent="0.3">
      <c r="A464" t="s">
        <v>487</v>
      </c>
      <c r="B464" t="s">
        <v>17</v>
      </c>
      <c r="C464" t="s">
        <v>1031</v>
      </c>
      <c r="D464" t="s">
        <v>18</v>
      </c>
      <c r="E464" t="s">
        <v>1026</v>
      </c>
      <c r="F464" t="s">
        <v>26</v>
      </c>
      <c r="G464">
        <v>73.95</v>
      </c>
      <c r="H464">
        <v>4</v>
      </c>
      <c r="I464" t="s">
        <v>1090</v>
      </c>
      <c r="J464" t="s">
        <v>20</v>
      </c>
      <c r="K464">
        <v>6.1</v>
      </c>
    </row>
    <row r="465" spans="1:11" x14ac:dyDescent="0.3">
      <c r="A465" t="s">
        <v>488</v>
      </c>
      <c r="B465" t="s">
        <v>17</v>
      </c>
      <c r="C465" t="s">
        <v>1031</v>
      </c>
      <c r="D465" t="s">
        <v>13</v>
      </c>
      <c r="E465" t="s">
        <v>1026</v>
      </c>
      <c r="F465" t="s">
        <v>33</v>
      </c>
      <c r="G465">
        <v>22.62</v>
      </c>
      <c r="H465">
        <v>1</v>
      </c>
      <c r="I465" t="s">
        <v>1139</v>
      </c>
      <c r="J465" t="s">
        <v>20</v>
      </c>
      <c r="K465">
        <v>6.4</v>
      </c>
    </row>
    <row r="466" spans="1:11" x14ac:dyDescent="0.3">
      <c r="A466" t="s">
        <v>489</v>
      </c>
      <c r="B466" t="s">
        <v>12</v>
      </c>
      <c r="C466" t="s">
        <v>1030</v>
      </c>
      <c r="D466" t="s">
        <v>13</v>
      </c>
      <c r="E466" t="s">
        <v>1027</v>
      </c>
      <c r="F466" t="s">
        <v>33</v>
      </c>
      <c r="G466">
        <v>51.34</v>
      </c>
      <c r="H466">
        <v>5</v>
      </c>
      <c r="I466" t="s">
        <v>1115</v>
      </c>
      <c r="J466" t="s">
        <v>23</v>
      </c>
      <c r="K466">
        <v>9.1</v>
      </c>
    </row>
    <row r="467" spans="1:11" x14ac:dyDescent="0.3">
      <c r="A467" t="s">
        <v>490</v>
      </c>
      <c r="B467" t="s">
        <v>17</v>
      </c>
      <c r="C467" t="s">
        <v>1028</v>
      </c>
      <c r="D467" t="s">
        <v>13</v>
      </c>
      <c r="E467" t="s">
        <v>1026</v>
      </c>
      <c r="F467" t="s">
        <v>26</v>
      </c>
      <c r="G467">
        <v>54.55</v>
      </c>
      <c r="H467">
        <v>10</v>
      </c>
      <c r="I467" t="s">
        <v>1076</v>
      </c>
      <c r="J467" t="s">
        <v>23</v>
      </c>
      <c r="K467">
        <v>7.1</v>
      </c>
    </row>
    <row r="468" spans="1:11" x14ac:dyDescent="0.3">
      <c r="A468" t="s">
        <v>491</v>
      </c>
      <c r="B468" t="s">
        <v>17</v>
      </c>
      <c r="C468" t="s">
        <v>1028</v>
      </c>
      <c r="D468" t="s">
        <v>13</v>
      </c>
      <c r="E468" t="s">
        <v>1026</v>
      </c>
      <c r="F468" t="s">
        <v>14</v>
      </c>
      <c r="G468">
        <v>37.15</v>
      </c>
      <c r="H468">
        <v>7</v>
      </c>
      <c r="I468" t="s">
        <v>1058</v>
      </c>
      <c r="J468" t="s">
        <v>23</v>
      </c>
      <c r="K468">
        <v>7.7</v>
      </c>
    </row>
    <row r="469" spans="1:11" x14ac:dyDescent="0.3">
      <c r="A469" t="s">
        <v>492</v>
      </c>
      <c r="B469" t="s">
        <v>32</v>
      </c>
      <c r="C469" t="s">
        <v>1032</v>
      </c>
      <c r="D469" t="s">
        <v>18</v>
      </c>
      <c r="E469" t="s">
        <v>1027</v>
      </c>
      <c r="F469" t="s">
        <v>26</v>
      </c>
      <c r="G469">
        <v>37.020000000000003</v>
      </c>
      <c r="H469">
        <v>6</v>
      </c>
      <c r="I469" t="s">
        <v>1077</v>
      </c>
      <c r="J469" t="s">
        <v>20</v>
      </c>
      <c r="K469">
        <v>4.5</v>
      </c>
    </row>
    <row r="470" spans="1:11" x14ac:dyDescent="0.3">
      <c r="A470" t="s">
        <v>493</v>
      </c>
      <c r="B470" t="s">
        <v>17</v>
      </c>
      <c r="C470" t="s">
        <v>1031</v>
      </c>
      <c r="D470" t="s">
        <v>18</v>
      </c>
      <c r="E470" t="s">
        <v>1027</v>
      </c>
      <c r="F470" t="s">
        <v>33</v>
      </c>
      <c r="G470">
        <v>21.58</v>
      </c>
      <c r="H470">
        <v>1</v>
      </c>
      <c r="I470" t="s">
        <v>1111</v>
      </c>
      <c r="J470" t="s">
        <v>15</v>
      </c>
      <c r="K470">
        <v>7.2</v>
      </c>
    </row>
    <row r="471" spans="1:11" x14ac:dyDescent="0.3">
      <c r="A471" t="s">
        <v>494</v>
      </c>
      <c r="B471" t="s">
        <v>17</v>
      </c>
      <c r="C471" t="s">
        <v>1028</v>
      </c>
      <c r="D471" t="s">
        <v>13</v>
      </c>
      <c r="E471" t="s">
        <v>1026</v>
      </c>
      <c r="F471" t="s">
        <v>19</v>
      </c>
      <c r="G471">
        <v>98.84</v>
      </c>
      <c r="H471">
        <v>1</v>
      </c>
      <c r="I471" t="s">
        <v>1096</v>
      </c>
      <c r="J471" t="s">
        <v>20</v>
      </c>
      <c r="K471">
        <v>8.4</v>
      </c>
    </row>
    <row r="472" spans="1:11" x14ac:dyDescent="0.3">
      <c r="A472" t="s">
        <v>495</v>
      </c>
      <c r="B472" t="s">
        <v>17</v>
      </c>
      <c r="C472" t="s">
        <v>1031</v>
      </c>
      <c r="D472" t="s">
        <v>13</v>
      </c>
      <c r="E472" t="s">
        <v>1026</v>
      </c>
      <c r="F472" t="s">
        <v>22</v>
      </c>
      <c r="G472">
        <v>83.77</v>
      </c>
      <c r="H472">
        <v>6</v>
      </c>
      <c r="I472" t="s">
        <v>1108</v>
      </c>
      <c r="J472" t="s">
        <v>15</v>
      </c>
      <c r="K472">
        <v>5.4</v>
      </c>
    </row>
    <row r="473" spans="1:11" x14ac:dyDescent="0.3">
      <c r="A473" t="s">
        <v>496</v>
      </c>
      <c r="B473" t="s">
        <v>12</v>
      </c>
      <c r="C473" t="s">
        <v>1030</v>
      </c>
      <c r="D473" t="s">
        <v>13</v>
      </c>
      <c r="E473" t="s">
        <v>1026</v>
      </c>
      <c r="F473" t="s">
        <v>26</v>
      </c>
      <c r="G473">
        <v>40.049999999999997</v>
      </c>
      <c r="H473">
        <v>4</v>
      </c>
      <c r="I473" t="s">
        <v>1079</v>
      </c>
      <c r="J473" t="s">
        <v>20</v>
      </c>
      <c r="K473">
        <v>9.6999999999999993</v>
      </c>
    </row>
    <row r="474" spans="1:11" x14ac:dyDescent="0.3">
      <c r="A474" t="s">
        <v>497</v>
      </c>
      <c r="B474" t="s">
        <v>12</v>
      </c>
      <c r="C474" t="s">
        <v>1030</v>
      </c>
      <c r="D474" t="s">
        <v>13</v>
      </c>
      <c r="E474" t="s">
        <v>1027</v>
      </c>
      <c r="F474" t="s">
        <v>35</v>
      </c>
      <c r="G474">
        <v>43.13</v>
      </c>
      <c r="H474">
        <v>10</v>
      </c>
      <c r="I474" t="s">
        <v>1084</v>
      </c>
      <c r="J474" t="s">
        <v>23</v>
      </c>
      <c r="K474">
        <v>5.5</v>
      </c>
    </row>
    <row r="475" spans="1:11" x14ac:dyDescent="0.3">
      <c r="A475" t="s">
        <v>498</v>
      </c>
      <c r="B475" t="s">
        <v>32</v>
      </c>
      <c r="C475" t="s">
        <v>1029</v>
      </c>
      <c r="D475" t="s">
        <v>13</v>
      </c>
      <c r="E475" t="s">
        <v>1027</v>
      </c>
      <c r="F475" t="s">
        <v>14</v>
      </c>
      <c r="G475">
        <v>72.569999999999993</v>
      </c>
      <c r="H475">
        <v>8</v>
      </c>
      <c r="I475" t="s">
        <v>1127</v>
      </c>
      <c r="J475" t="s">
        <v>20</v>
      </c>
      <c r="K475">
        <v>4.5999999999999996</v>
      </c>
    </row>
    <row r="476" spans="1:11" x14ac:dyDescent="0.3">
      <c r="A476" t="s">
        <v>499</v>
      </c>
      <c r="B476" t="s">
        <v>12</v>
      </c>
      <c r="C476" t="s">
        <v>1025</v>
      </c>
      <c r="D476" t="s">
        <v>13</v>
      </c>
      <c r="E476" t="s">
        <v>1026</v>
      </c>
      <c r="F476" t="s">
        <v>19</v>
      </c>
      <c r="G476">
        <v>64.44</v>
      </c>
      <c r="H476">
        <v>5</v>
      </c>
      <c r="I476" t="s">
        <v>1127</v>
      </c>
      <c r="J476" t="s">
        <v>20</v>
      </c>
      <c r="K476">
        <v>6.6</v>
      </c>
    </row>
    <row r="477" spans="1:11" x14ac:dyDescent="0.3">
      <c r="A477" t="s">
        <v>500</v>
      </c>
      <c r="B477" t="s">
        <v>12</v>
      </c>
      <c r="C477" t="s">
        <v>1025</v>
      </c>
      <c r="D477" t="s">
        <v>18</v>
      </c>
      <c r="E477" t="s">
        <v>1027</v>
      </c>
      <c r="F477" t="s">
        <v>14</v>
      </c>
      <c r="G477">
        <v>65.180000000000007</v>
      </c>
      <c r="H477">
        <v>3</v>
      </c>
      <c r="I477" t="s">
        <v>1060</v>
      </c>
      <c r="J477" t="s">
        <v>23</v>
      </c>
      <c r="K477">
        <v>6.3</v>
      </c>
    </row>
    <row r="478" spans="1:11" x14ac:dyDescent="0.3">
      <c r="A478" t="s">
        <v>501</v>
      </c>
      <c r="B478" t="s">
        <v>12</v>
      </c>
      <c r="C478" t="s">
        <v>1030</v>
      </c>
      <c r="D478" t="s">
        <v>18</v>
      </c>
      <c r="E478" t="s">
        <v>1026</v>
      </c>
      <c r="F478" t="s">
        <v>26</v>
      </c>
      <c r="G478">
        <v>33.26</v>
      </c>
      <c r="H478">
        <v>5</v>
      </c>
      <c r="I478" t="s">
        <v>1133</v>
      </c>
      <c r="J478" t="s">
        <v>23</v>
      </c>
      <c r="K478">
        <v>4.2</v>
      </c>
    </row>
    <row r="479" spans="1:11" x14ac:dyDescent="0.3">
      <c r="A479" t="s">
        <v>502</v>
      </c>
      <c r="B479" t="s">
        <v>17</v>
      </c>
      <c r="C479" t="s">
        <v>1028</v>
      </c>
      <c r="D479" t="s">
        <v>18</v>
      </c>
      <c r="E479" t="s">
        <v>1027</v>
      </c>
      <c r="F479" t="s">
        <v>19</v>
      </c>
      <c r="G479">
        <v>84.07</v>
      </c>
      <c r="H479">
        <v>4</v>
      </c>
      <c r="I479" t="s">
        <v>1091</v>
      </c>
      <c r="J479" t="s">
        <v>15</v>
      </c>
      <c r="K479">
        <v>4.4000000000000004</v>
      </c>
    </row>
    <row r="480" spans="1:11" x14ac:dyDescent="0.3">
      <c r="A480" t="s">
        <v>503</v>
      </c>
      <c r="B480" t="s">
        <v>32</v>
      </c>
      <c r="C480" t="s">
        <v>1029</v>
      </c>
      <c r="D480" t="s">
        <v>18</v>
      </c>
      <c r="E480" t="s">
        <v>1027</v>
      </c>
      <c r="F480" t="s">
        <v>26</v>
      </c>
      <c r="G480">
        <v>34.369999999999997</v>
      </c>
      <c r="H480">
        <v>10</v>
      </c>
      <c r="I480" t="s">
        <v>1086</v>
      </c>
      <c r="J480" t="s">
        <v>15</v>
      </c>
      <c r="K480">
        <v>6.7</v>
      </c>
    </row>
    <row r="481" spans="1:11" x14ac:dyDescent="0.3">
      <c r="A481" t="s">
        <v>504</v>
      </c>
      <c r="B481" t="s">
        <v>12</v>
      </c>
      <c r="C481" t="s">
        <v>1030</v>
      </c>
      <c r="D481" t="s">
        <v>18</v>
      </c>
      <c r="E481" t="s">
        <v>1027</v>
      </c>
      <c r="F481" t="s">
        <v>19</v>
      </c>
      <c r="G481">
        <v>38.6</v>
      </c>
      <c r="H481">
        <v>1</v>
      </c>
      <c r="I481" t="s">
        <v>1125</v>
      </c>
      <c r="J481" t="s">
        <v>15</v>
      </c>
      <c r="K481">
        <v>6.7</v>
      </c>
    </row>
    <row r="482" spans="1:11" x14ac:dyDescent="0.3">
      <c r="A482" t="s">
        <v>505</v>
      </c>
      <c r="B482" t="s">
        <v>17</v>
      </c>
      <c r="C482" t="s">
        <v>1028</v>
      </c>
      <c r="D482" t="s">
        <v>18</v>
      </c>
      <c r="E482" t="s">
        <v>1027</v>
      </c>
      <c r="F482" t="s">
        <v>33</v>
      </c>
      <c r="G482">
        <v>65.97</v>
      </c>
      <c r="H482">
        <v>8</v>
      </c>
      <c r="I482" t="s">
        <v>1084</v>
      </c>
      <c r="J482" t="s">
        <v>20</v>
      </c>
      <c r="K482">
        <v>8.4</v>
      </c>
    </row>
    <row r="483" spans="1:11" x14ac:dyDescent="0.3">
      <c r="A483" t="s">
        <v>506</v>
      </c>
      <c r="B483" t="s">
        <v>17</v>
      </c>
      <c r="C483" t="s">
        <v>1028</v>
      </c>
      <c r="D483" t="s">
        <v>18</v>
      </c>
      <c r="E483" t="s">
        <v>1026</v>
      </c>
      <c r="F483" t="s">
        <v>19</v>
      </c>
      <c r="G483">
        <v>32.799999999999997</v>
      </c>
      <c r="H483">
        <v>10</v>
      </c>
      <c r="I483" t="s">
        <v>1096</v>
      </c>
      <c r="J483" t="s">
        <v>20</v>
      </c>
      <c r="K483">
        <v>6.2</v>
      </c>
    </row>
    <row r="484" spans="1:11" x14ac:dyDescent="0.3">
      <c r="A484" t="s">
        <v>507</v>
      </c>
      <c r="B484" t="s">
        <v>12</v>
      </c>
      <c r="C484" t="s">
        <v>1030</v>
      </c>
      <c r="D484" t="s">
        <v>18</v>
      </c>
      <c r="E484" t="s">
        <v>1027</v>
      </c>
      <c r="F484" t="s">
        <v>26</v>
      </c>
      <c r="G484">
        <v>37.14</v>
      </c>
      <c r="H484">
        <v>5</v>
      </c>
      <c r="I484" t="s">
        <v>1120</v>
      </c>
      <c r="J484" t="s">
        <v>15</v>
      </c>
      <c r="K484">
        <v>5</v>
      </c>
    </row>
    <row r="485" spans="1:11" x14ac:dyDescent="0.3">
      <c r="A485" t="s">
        <v>508</v>
      </c>
      <c r="B485" t="s">
        <v>32</v>
      </c>
      <c r="C485" t="s">
        <v>1029</v>
      </c>
      <c r="D485" t="s">
        <v>13</v>
      </c>
      <c r="E485" t="s">
        <v>1027</v>
      </c>
      <c r="F485" t="s">
        <v>22</v>
      </c>
      <c r="G485">
        <v>60.38</v>
      </c>
      <c r="H485">
        <v>10</v>
      </c>
      <c r="I485" t="s">
        <v>1066</v>
      </c>
      <c r="J485" t="s">
        <v>20</v>
      </c>
      <c r="K485">
        <v>6</v>
      </c>
    </row>
    <row r="486" spans="1:11" x14ac:dyDescent="0.3">
      <c r="A486" t="s">
        <v>509</v>
      </c>
      <c r="B486" t="s">
        <v>17</v>
      </c>
      <c r="C486" t="s">
        <v>1028</v>
      </c>
      <c r="D486" t="s">
        <v>13</v>
      </c>
      <c r="E486" t="s">
        <v>1026</v>
      </c>
      <c r="F486" t="s">
        <v>26</v>
      </c>
      <c r="G486">
        <v>36.979999999999997</v>
      </c>
      <c r="H486">
        <v>10</v>
      </c>
      <c r="I486" t="s">
        <v>1071</v>
      </c>
      <c r="J486" t="s">
        <v>23</v>
      </c>
      <c r="K486">
        <v>7</v>
      </c>
    </row>
    <row r="487" spans="1:11" x14ac:dyDescent="0.3">
      <c r="A487" t="s">
        <v>510</v>
      </c>
      <c r="B487" t="s">
        <v>32</v>
      </c>
      <c r="C487" t="s">
        <v>1029</v>
      </c>
      <c r="D487" t="s">
        <v>13</v>
      </c>
      <c r="E487" t="s">
        <v>1026</v>
      </c>
      <c r="F487" t="s">
        <v>26</v>
      </c>
      <c r="G487">
        <v>49.49</v>
      </c>
      <c r="H487">
        <v>4</v>
      </c>
      <c r="I487" t="s">
        <v>1130</v>
      </c>
      <c r="J487" t="s">
        <v>15</v>
      </c>
      <c r="K487">
        <v>6.6</v>
      </c>
    </row>
    <row r="488" spans="1:11" x14ac:dyDescent="0.3">
      <c r="A488" t="s">
        <v>511</v>
      </c>
      <c r="B488" t="s">
        <v>32</v>
      </c>
      <c r="C488" t="s">
        <v>1032</v>
      </c>
      <c r="D488" t="s">
        <v>18</v>
      </c>
      <c r="E488" t="s">
        <v>1026</v>
      </c>
      <c r="F488" t="s">
        <v>35</v>
      </c>
      <c r="G488">
        <v>41.09</v>
      </c>
      <c r="H488">
        <v>10</v>
      </c>
      <c r="I488" t="s">
        <v>1092</v>
      </c>
      <c r="J488" t="s">
        <v>20</v>
      </c>
      <c r="K488">
        <v>7.3</v>
      </c>
    </row>
    <row r="489" spans="1:11" x14ac:dyDescent="0.3">
      <c r="A489" t="s">
        <v>512</v>
      </c>
      <c r="B489" t="s">
        <v>12</v>
      </c>
      <c r="C489" t="s">
        <v>1030</v>
      </c>
      <c r="D489" t="s">
        <v>18</v>
      </c>
      <c r="E489" t="s">
        <v>1027</v>
      </c>
      <c r="F489" t="s">
        <v>35</v>
      </c>
      <c r="G489">
        <v>37.15</v>
      </c>
      <c r="H489">
        <v>4</v>
      </c>
      <c r="I489" t="s">
        <v>1082</v>
      </c>
      <c r="J489" t="s">
        <v>15</v>
      </c>
      <c r="K489">
        <v>8.3000000000000007</v>
      </c>
    </row>
    <row r="490" spans="1:11" x14ac:dyDescent="0.3">
      <c r="A490" t="s">
        <v>513</v>
      </c>
      <c r="B490" t="s">
        <v>17</v>
      </c>
      <c r="C490" t="s">
        <v>1028</v>
      </c>
      <c r="D490" t="s">
        <v>18</v>
      </c>
      <c r="E490" t="s">
        <v>1027</v>
      </c>
      <c r="F490" t="s">
        <v>22</v>
      </c>
      <c r="G490">
        <v>22.96</v>
      </c>
      <c r="H490">
        <v>1</v>
      </c>
      <c r="I490" t="s">
        <v>1128</v>
      </c>
      <c r="J490" t="s">
        <v>20</v>
      </c>
      <c r="K490">
        <v>4.3</v>
      </c>
    </row>
    <row r="491" spans="1:11" x14ac:dyDescent="0.3">
      <c r="A491" t="s">
        <v>514</v>
      </c>
      <c r="B491" t="s">
        <v>32</v>
      </c>
      <c r="C491" t="s">
        <v>1032</v>
      </c>
      <c r="D491" t="s">
        <v>13</v>
      </c>
      <c r="E491" t="s">
        <v>1026</v>
      </c>
      <c r="F491" t="s">
        <v>22</v>
      </c>
      <c r="G491">
        <v>77.680000000000007</v>
      </c>
      <c r="H491">
        <v>9</v>
      </c>
      <c r="I491" t="s">
        <v>1141</v>
      </c>
      <c r="J491" t="s">
        <v>15</v>
      </c>
      <c r="K491">
        <v>9.8000000000000007</v>
      </c>
    </row>
    <row r="492" spans="1:11" x14ac:dyDescent="0.3">
      <c r="A492" t="s">
        <v>515</v>
      </c>
      <c r="B492" t="s">
        <v>32</v>
      </c>
      <c r="C492" t="s">
        <v>1032</v>
      </c>
      <c r="D492" t="s">
        <v>18</v>
      </c>
      <c r="E492" t="s">
        <v>1026</v>
      </c>
      <c r="F492" t="s">
        <v>35</v>
      </c>
      <c r="G492">
        <v>34.700000000000003</v>
      </c>
      <c r="H492">
        <v>2</v>
      </c>
      <c r="I492" t="s">
        <v>1099</v>
      </c>
      <c r="J492" t="s">
        <v>15</v>
      </c>
      <c r="K492">
        <v>8.1999999999999993</v>
      </c>
    </row>
    <row r="493" spans="1:11" x14ac:dyDescent="0.3">
      <c r="A493" t="s">
        <v>516</v>
      </c>
      <c r="B493" t="s">
        <v>12</v>
      </c>
      <c r="C493" t="s">
        <v>1030</v>
      </c>
      <c r="D493" t="s">
        <v>13</v>
      </c>
      <c r="E493" t="s">
        <v>1026</v>
      </c>
      <c r="F493" t="s">
        <v>35</v>
      </c>
      <c r="G493">
        <v>19.66</v>
      </c>
      <c r="H493">
        <v>10</v>
      </c>
      <c r="I493" t="s">
        <v>1074</v>
      </c>
      <c r="J493" t="s">
        <v>23</v>
      </c>
      <c r="K493">
        <v>7.2</v>
      </c>
    </row>
    <row r="494" spans="1:11" x14ac:dyDescent="0.3">
      <c r="A494" t="s">
        <v>517</v>
      </c>
      <c r="B494" t="s">
        <v>32</v>
      </c>
      <c r="C494" t="s">
        <v>1029</v>
      </c>
      <c r="D494" t="s">
        <v>13</v>
      </c>
      <c r="E494" t="s">
        <v>1026</v>
      </c>
      <c r="F494" t="s">
        <v>14</v>
      </c>
      <c r="G494">
        <v>25.32</v>
      </c>
      <c r="H494">
        <v>8</v>
      </c>
      <c r="I494" t="s">
        <v>1073</v>
      </c>
      <c r="J494" t="s">
        <v>15</v>
      </c>
      <c r="K494">
        <v>8.6999999999999993</v>
      </c>
    </row>
    <row r="495" spans="1:11" x14ac:dyDescent="0.3">
      <c r="A495" t="s">
        <v>518</v>
      </c>
      <c r="B495" t="s">
        <v>17</v>
      </c>
      <c r="C495" t="s">
        <v>1031</v>
      </c>
      <c r="D495" t="s">
        <v>13</v>
      </c>
      <c r="E495" t="s">
        <v>1026</v>
      </c>
      <c r="F495" t="s">
        <v>22</v>
      </c>
      <c r="G495">
        <v>12.12</v>
      </c>
      <c r="H495">
        <v>10</v>
      </c>
      <c r="I495" t="s">
        <v>1073</v>
      </c>
      <c r="J495" t="s">
        <v>23</v>
      </c>
      <c r="K495">
        <v>8.4</v>
      </c>
    </row>
    <row r="496" spans="1:11" x14ac:dyDescent="0.3">
      <c r="A496" t="s">
        <v>519</v>
      </c>
      <c r="B496" t="s">
        <v>32</v>
      </c>
      <c r="C496" t="s">
        <v>1029</v>
      </c>
      <c r="D496" t="s">
        <v>18</v>
      </c>
      <c r="E496" t="s">
        <v>1027</v>
      </c>
      <c r="F496" t="s">
        <v>35</v>
      </c>
      <c r="G496">
        <v>99.89</v>
      </c>
      <c r="H496">
        <v>2</v>
      </c>
      <c r="I496" t="s">
        <v>1138</v>
      </c>
      <c r="J496" t="s">
        <v>15</v>
      </c>
      <c r="K496">
        <v>7.1</v>
      </c>
    </row>
    <row r="497" spans="1:11" x14ac:dyDescent="0.3">
      <c r="A497" t="s">
        <v>520</v>
      </c>
      <c r="B497" t="s">
        <v>32</v>
      </c>
      <c r="C497" t="s">
        <v>1029</v>
      </c>
      <c r="D497" t="s">
        <v>18</v>
      </c>
      <c r="E497" t="s">
        <v>1027</v>
      </c>
      <c r="F497" t="s">
        <v>26</v>
      </c>
      <c r="G497">
        <v>75.92</v>
      </c>
      <c r="H497">
        <v>8</v>
      </c>
      <c r="I497" t="s">
        <v>1134</v>
      </c>
      <c r="J497" t="s">
        <v>20</v>
      </c>
      <c r="K497">
        <v>5.5</v>
      </c>
    </row>
    <row r="498" spans="1:11" x14ac:dyDescent="0.3">
      <c r="A498" t="s">
        <v>521</v>
      </c>
      <c r="B498" t="s">
        <v>17</v>
      </c>
      <c r="C498" t="s">
        <v>1031</v>
      </c>
      <c r="D498" t="s">
        <v>18</v>
      </c>
      <c r="E498" t="s">
        <v>1026</v>
      </c>
      <c r="F498" t="s">
        <v>19</v>
      </c>
      <c r="G498">
        <v>63.22</v>
      </c>
      <c r="H498">
        <v>2</v>
      </c>
      <c r="I498" t="s">
        <v>1071</v>
      </c>
      <c r="J498" t="s">
        <v>20</v>
      </c>
      <c r="K498">
        <v>8.5</v>
      </c>
    </row>
    <row r="499" spans="1:11" x14ac:dyDescent="0.3">
      <c r="A499" t="s">
        <v>522</v>
      </c>
      <c r="B499" t="s">
        <v>17</v>
      </c>
      <c r="C499" t="s">
        <v>1031</v>
      </c>
      <c r="D499" t="s">
        <v>18</v>
      </c>
      <c r="E499" t="s">
        <v>1026</v>
      </c>
      <c r="F499" t="s">
        <v>33</v>
      </c>
      <c r="G499">
        <v>90.24</v>
      </c>
      <c r="H499">
        <v>6</v>
      </c>
      <c r="I499" t="s">
        <v>1057</v>
      </c>
      <c r="J499" t="s">
        <v>20</v>
      </c>
      <c r="K499">
        <v>6.2</v>
      </c>
    </row>
    <row r="500" spans="1:11" x14ac:dyDescent="0.3">
      <c r="A500" t="s">
        <v>523</v>
      </c>
      <c r="B500" t="s">
        <v>32</v>
      </c>
      <c r="C500" t="s">
        <v>1029</v>
      </c>
      <c r="D500" t="s">
        <v>13</v>
      </c>
      <c r="E500" t="s">
        <v>1026</v>
      </c>
      <c r="F500" t="s">
        <v>26</v>
      </c>
      <c r="G500">
        <v>98.13</v>
      </c>
      <c r="H500">
        <v>1</v>
      </c>
      <c r="I500" t="s">
        <v>1072</v>
      </c>
      <c r="J500" t="s">
        <v>20</v>
      </c>
      <c r="K500">
        <v>8.9</v>
      </c>
    </row>
    <row r="501" spans="1:11" x14ac:dyDescent="0.3">
      <c r="A501" t="s">
        <v>524</v>
      </c>
      <c r="B501" t="s">
        <v>12</v>
      </c>
      <c r="C501" t="s">
        <v>1030</v>
      </c>
      <c r="D501" t="s">
        <v>13</v>
      </c>
      <c r="E501" t="s">
        <v>1026</v>
      </c>
      <c r="F501" t="s">
        <v>26</v>
      </c>
      <c r="G501">
        <v>51.52</v>
      </c>
      <c r="H501">
        <v>8</v>
      </c>
      <c r="I501" t="s">
        <v>1084</v>
      </c>
      <c r="J501" t="s">
        <v>20</v>
      </c>
      <c r="K501">
        <v>9.6</v>
      </c>
    </row>
    <row r="502" spans="1:11" x14ac:dyDescent="0.3">
      <c r="A502" t="s">
        <v>525</v>
      </c>
      <c r="B502" t="s">
        <v>32</v>
      </c>
      <c r="C502" t="s">
        <v>1029</v>
      </c>
      <c r="D502" t="s">
        <v>13</v>
      </c>
      <c r="E502" t="s">
        <v>1027</v>
      </c>
      <c r="F502" t="s">
        <v>26</v>
      </c>
      <c r="G502">
        <v>73.97</v>
      </c>
      <c r="H502">
        <v>1</v>
      </c>
      <c r="I502" t="s">
        <v>1090</v>
      </c>
      <c r="J502" t="s">
        <v>23</v>
      </c>
      <c r="K502">
        <v>5.4</v>
      </c>
    </row>
    <row r="503" spans="1:11" x14ac:dyDescent="0.3">
      <c r="A503" t="s">
        <v>526</v>
      </c>
      <c r="B503" t="s">
        <v>17</v>
      </c>
      <c r="C503" t="s">
        <v>1031</v>
      </c>
      <c r="D503" t="s">
        <v>13</v>
      </c>
      <c r="E503" t="s">
        <v>1026</v>
      </c>
      <c r="F503" t="s">
        <v>35</v>
      </c>
      <c r="G503">
        <v>31.9</v>
      </c>
      <c r="H503">
        <v>1</v>
      </c>
      <c r="I503" t="s">
        <v>1054</v>
      </c>
      <c r="J503" t="s">
        <v>15</v>
      </c>
      <c r="K503">
        <v>9.1</v>
      </c>
    </row>
    <row r="504" spans="1:11" x14ac:dyDescent="0.3">
      <c r="A504" t="s">
        <v>527</v>
      </c>
      <c r="B504" t="s">
        <v>17</v>
      </c>
      <c r="C504" t="s">
        <v>1031</v>
      </c>
      <c r="D504" t="s">
        <v>18</v>
      </c>
      <c r="E504" t="s">
        <v>1027</v>
      </c>
      <c r="F504" t="s">
        <v>22</v>
      </c>
      <c r="G504">
        <v>69.400000000000006</v>
      </c>
      <c r="H504">
        <v>2</v>
      </c>
      <c r="I504" t="s">
        <v>1057</v>
      </c>
      <c r="J504" t="s">
        <v>15</v>
      </c>
      <c r="K504">
        <v>9</v>
      </c>
    </row>
    <row r="505" spans="1:11" x14ac:dyDescent="0.3">
      <c r="A505" t="s">
        <v>528</v>
      </c>
      <c r="B505" t="s">
        <v>32</v>
      </c>
      <c r="C505" t="s">
        <v>1032</v>
      </c>
      <c r="D505" t="s">
        <v>18</v>
      </c>
      <c r="E505" t="s">
        <v>1026</v>
      </c>
      <c r="F505" t="s">
        <v>26</v>
      </c>
      <c r="G505">
        <v>93.31</v>
      </c>
      <c r="H505">
        <v>2</v>
      </c>
      <c r="I505" t="s">
        <v>1059</v>
      </c>
      <c r="J505" t="s">
        <v>20</v>
      </c>
      <c r="K505">
        <v>6.3</v>
      </c>
    </row>
    <row r="506" spans="1:11" x14ac:dyDescent="0.3">
      <c r="A506" t="s">
        <v>529</v>
      </c>
      <c r="B506" t="s">
        <v>32</v>
      </c>
      <c r="C506" t="s">
        <v>1032</v>
      </c>
      <c r="D506" t="s">
        <v>18</v>
      </c>
      <c r="E506" t="s">
        <v>1027</v>
      </c>
      <c r="F506" t="s">
        <v>26</v>
      </c>
      <c r="G506">
        <v>88.45</v>
      </c>
      <c r="H506">
        <v>1</v>
      </c>
      <c r="I506" t="s">
        <v>1060</v>
      </c>
      <c r="J506" t="s">
        <v>23</v>
      </c>
      <c r="K506">
        <v>9.5</v>
      </c>
    </row>
    <row r="507" spans="1:11" x14ac:dyDescent="0.3">
      <c r="A507" t="s">
        <v>530</v>
      </c>
      <c r="B507" t="s">
        <v>12</v>
      </c>
      <c r="C507" t="s">
        <v>1025</v>
      </c>
      <c r="D507" t="s">
        <v>13</v>
      </c>
      <c r="E507" t="s">
        <v>1027</v>
      </c>
      <c r="F507" t="s">
        <v>19</v>
      </c>
      <c r="G507">
        <v>24.18</v>
      </c>
      <c r="H507">
        <v>8</v>
      </c>
      <c r="I507" t="s">
        <v>1080</v>
      </c>
      <c r="J507" t="s">
        <v>15</v>
      </c>
      <c r="K507">
        <v>9.8000000000000007</v>
      </c>
    </row>
    <row r="508" spans="1:11" x14ac:dyDescent="0.3">
      <c r="A508" t="s">
        <v>531</v>
      </c>
      <c r="B508" t="s">
        <v>32</v>
      </c>
      <c r="C508" t="s">
        <v>1029</v>
      </c>
      <c r="D508" t="s">
        <v>13</v>
      </c>
      <c r="E508" t="s">
        <v>1026</v>
      </c>
      <c r="F508" t="s">
        <v>26</v>
      </c>
      <c r="G508">
        <v>48.5</v>
      </c>
      <c r="H508">
        <v>3</v>
      </c>
      <c r="I508" t="s">
        <v>1120</v>
      </c>
      <c r="J508" t="s">
        <v>20</v>
      </c>
      <c r="K508">
        <v>6.7</v>
      </c>
    </row>
    <row r="509" spans="1:11" x14ac:dyDescent="0.3">
      <c r="A509" t="s">
        <v>532</v>
      </c>
      <c r="B509" t="s">
        <v>32</v>
      </c>
      <c r="C509" t="s">
        <v>1029</v>
      </c>
      <c r="D509" t="s">
        <v>18</v>
      </c>
      <c r="E509" t="s">
        <v>1026</v>
      </c>
      <c r="F509" t="s">
        <v>33</v>
      </c>
      <c r="G509">
        <v>84.05</v>
      </c>
      <c r="H509">
        <v>6</v>
      </c>
      <c r="I509" t="s">
        <v>1125</v>
      </c>
      <c r="J509" t="s">
        <v>23</v>
      </c>
      <c r="K509">
        <v>7.7</v>
      </c>
    </row>
    <row r="510" spans="1:11" x14ac:dyDescent="0.3">
      <c r="A510" t="s">
        <v>533</v>
      </c>
      <c r="B510" t="s">
        <v>32</v>
      </c>
      <c r="C510" t="s">
        <v>1032</v>
      </c>
      <c r="D510" t="s">
        <v>13</v>
      </c>
      <c r="E510" t="s">
        <v>1027</v>
      </c>
      <c r="F510" t="s">
        <v>14</v>
      </c>
      <c r="G510">
        <v>61.29</v>
      </c>
      <c r="H510">
        <v>5</v>
      </c>
      <c r="I510" t="s">
        <v>1068</v>
      </c>
      <c r="J510" t="s">
        <v>20</v>
      </c>
      <c r="K510">
        <v>7</v>
      </c>
    </row>
    <row r="511" spans="1:11" x14ac:dyDescent="0.3">
      <c r="A511" t="s">
        <v>534</v>
      </c>
      <c r="B511" t="s">
        <v>17</v>
      </c>
      <c r="C511" t="s">
        <v>1028</v>
      </c>
      <c r="D511" t="s">
        <v>13</v>
      </c>
      <c r="E511" t="s">
        <v>1026</v>
      </c>
      <c r="F511" t="s">
        <v>22</v>
      </c>
      <c r="G511">
        <v>15.95</v>
      </c>
      <c r="H511">
        <v>6</v>
      </c>
      <c r="I511" t="s">
        <v>1111</v>
      </c>
      <c r="J511" t="s">
        <v>23</v>
      </c>
      <c r="K511">
        <v>5.0999999999999996</v>
      </c>
    </row>
    <row r="512" spans="1:11" x14ac:dyDescent="0.3">
      <c r="A512" t="s">
        <v>535</v>
      </c>
      <c r="B512" t="s">
        <v>32</v>
      </c>
      <c r="C512" t="s">
        <v>1029</v>
      </c>
      <c r="D512" t="s">
        <v>13</v>
      </c>
      <c r="E512" t="s">
        <v>1026</v>
      </c>
      <c r="F512" t="s">
        <v>26</v>
      </c>
      <c r="G512">
        <v>90.74</v>
      </c>
      <c r="H512">
        <v>7</v>
      </c>
      <c r="I512" t="s">
        <v>1119</v>
      </c>
      <c r="J512" t="s">
        <v>23</v>
      </c>
      <c r="K512">
        <v>6.2</v>
      </c>
    </row>
    <row r="513" spans="1:11" x14ac:dyDescent="0.3">
      <c r="A513" t="s">
        <v>536</v>
      </c>
      <c r="B513" t="s">
        <v>12</v>
      </c>
      <c r="C513" t="s">
        <v>1025</v>
      </c>
      <c r="D513" t="s">
        <v>18</v>
      </c>
      <c r="E513" t="s">
        <v>1026</v>
      </c>
      <c r="F513" t="s">
        <v>22</v>
      </c>
      <c r="G513">
        <v>42.91</v>
      </c>
      <c r="H513">
        <v>5</v>
      </c>
      <c r="I513" t="s">
        <v>1054</v>
      </c>
      <c r="J513" t="s">
        <v>15</v>
      </c>
      <c r="K513">
        <v>6.1</v>
      </c>
    </row>
    <row r="514" spans="1:11" x14ac:dyDescent="0.3">
      <c r="A514" t="s">
        <v>537</v>
      </c>
      <c r="B514" t="s">
        <v>12</v>
      </c>
      <c r="C514" t="s">
        <v>1025</v>
      </c>
      <c r="D514" t="s">
        <v>18</v>
      </c>
      <c r="E514" t="s">
        <v>1026</v>
      </c>
      <c r="F514" t="s">
        <v>35</v>
      </c>
      <c r="G514">
        <v>54.28</v>
      </c>
      <c r="H514">
        <v>7</v>
      </c>
      <c r="I514" t="s">
        <v>1057</v>
      </c>
      <c r="J514" t="s">
        <v>15</v>
      </c>
      <c r="K514">
        <v>9.3000000000000007</v>
      </c>
    </row>
    <row r="515" spans="1:11" x14ac:dyDescent="0.3">
      <c r="A515" t="s">
        <v>538</v>
      </c>
      <c r="B515" t="s">
        <v>12</v>
      </c>
      <c r="C515" t="s">
        <v>1025</v>
      </c>
      <c r="D515" t="s">
        <v>18</v>
      </c>
      <c r="E515" t="s">
        <v>1027</v>
      </c>
      <c r="F515" t="s">
        <v>19</v>
      </c>
      <c r="G515">
        <v>99.55</v>
      </c>
      <c r="H515">
        <v>7</v>
      </c>
      <c r="I515" t="s">
        <v>1140</v>
      </c>
      <c r="J515" t="s">
        <v>20</v>
      </c>
      <c r="K515">
        <v>7.6</v>
      </c>
    </row>
    <row r="516" spans="1:11" x14ac:dyDescent="0.3">
      <c r="A516" t="s">
        <v>539</v>
      </c>
      <c r="B516" t="s">
        <v>17</v>
      </c>
      <c r="C516" t="s">
        <v>1028</v>
      </c>
      <c r="D516" t="s">
        <v>13</v>
      </c>
      <c r="E516" t="s">
        <v>1027</v>
      </c>
      <c r="F516" t="s">
        <v>26</v>
      </c>
      <c r="G516">
        <v>58.39</v>
      </c>
      <c r="H516">
        <v>7</v>
      </c>
      <c r="I516" t="s">
        <v>1109</v>
      </c>
      <c r="J516" t="s">
        <v>23</v>
      </c>
      <c r="K516">
        <v>8.1999999999999993</v>
      </c>
    </row>
    <row r="517" spans="1:11" x14ac:dyDescent="0.3">
      <c r="A517" t="s">
        <v>540</v>
      </c>
      <c r="B517" t="s">
        <v>17</v>
      </c>
      <c r="C517" t="s">
        <v>1031</v>
      </c>
      <c r="D517" t="s">
        <v>13</v>
      </c>
      <c r="E517" t="s">
        <v>1026</v>
      </c>
      <c r="F517" t="s">
        <v>35</v>
      </c>
      <c r="G517">
        <v>51.47</v>
      </c>
      <c r="H517">
        <v>1</v>
      </c>
      <c r="I517" t="s">
        <v>1133</v>
      </c>
      <c r="J517" t="s">
        <v>15</v>
      </c>
      <c r="K517">
        <v>8.5</v>
      </c>
    </row>
    <row r="518" spans="1:11" x14ac:dyDescent="0.3">
      <c r="A518" t="s">
        <v>541</v>
      </c>
      <c r="B518" t="s">
        <v>32</v>
      </c>
      <c r="C518" t="s">
        <v>1029</v>
      </c>
      <c r="D518" t="s">
        <v>13</v>
      </c>
      <c r="E518" t="s">
        <v>1027</v>
      </c>
      <c r="F518" t="s">
        <v>14</v>
      </c>
      <c r="G518">
        <v>54.86</v>
      </c>
      <c r="H518">
        <v>5</v>
      </c>
      <c r="I518" t="s">
        <v>1068</v>
      </c>
      <c r="J518" t="s">
        <v>15</v>
      </c>
      <c r="K518">
        <v>9.8000000000000007</v>
      </c>
    </row>
    <row r="519" spans="1:11" x14ac:dyDescent="0.3">
      <c r="A519" t="s">
        <v>542</v>
      </c>
      <c r="B519" t="s">
        <v>17</v>
      </c>
      <c r="C519" t="s">
        <v>1031</v>
      </c>
      <c r="D519" t="s">
        <v>13</v>
      </c>
      <c r="E519" t="s">
        <v>1027</v>
      </c>
      <c r="F519" t="s">
        <v>22</v>
      </c>
      <c r="G519">
        <v>39.39</v>
      </c>
      <c r="H519">
        <v>5</v>
      </c>
      <c r="I519" t="s">
        <v>1103</v>
      </c>
      <c r="J519" t="s">
        <v>23</v>
      </c>
      <c r="K519">
        <v>8.6999999999999993</v>
      </c>
    </row>
    <row r="520" spans="1:11" x14ac:dyDescent="0.3">
      <c r="A520" t="s">
        <v>543</v>
      </c>
      <c r="B520" t="s">
        <v>12</v>
      </c>
      <c r="C520" t="s">
        <v>1025</v>
      </c>
      <c r="D520" t="s">
        <v>18</v>
      </c>
      <c r="E520" t="s">
        <v>1027</v>
      </c>
      <c r="F520" t="s">
        <v>22</v>
      </c>
      <c r="G520">
        <v>34.729999999999997</v>
      </c>
      <c r="H520">
        <v>2</v>
      </c>
      <c r="I520" t="s">
        <v>1113</v>
      </c>
      <c r="J520" t="s">
        <v>15</v>
      </c>
      <c r="K520">
        <v>9.6999999999999993</v>
      </c>
    </row>
    <row r="521" spans="1:11" x14ac:dyDescent="0.3">
      <c r="A521" t="s">
        <v>544</v>
      </c>
      <c r="B521" t="s">
        <v>17</v>
      </c>
      <c r="C521" t="s">
        <v>1031</v>
      </c>
      <c r="D521" t="s">
        <v>13</v>
      </c>
      <c r="E521" t="s">
        <v>1027</v>
      </c>
      <c r="F521" t="s">
        <v>26</v>
      </c>
      <c r="G521">
        <v>71.92</v>
      </c>
      <c r="H521">
        <v>5</v>
      </c>
      <c r="I521" t="s">
        <v>1083</v>
      </c>
      <c r="J521" t="s">
        <v>23</v>
      </c>
      <c r="K521">
        <v>4.3</v>
      </c>
    </row>
    <row r="522" spans="1:11" x14ac:dyDescent="0.3">
      <c r="A522" t="s">
        <v>545</v>
      </c>
      <c r="B522" t="s">
        <v>32</v>
      </c>
      <c r="C522" t="s">
        <v>1029</v>
      </c>
      <c r="D522" t="s">
        <v>18</v>
      </c>
      <c r="E522" t="s">
        <v>1026</v>
      </c>
      <c r="F522" t="s">
        <v>19</v>
      </c>
      <c r="G522">
        <v>45.71</v>
      </c>
      <c r="H522">
        <v>3</v>
      </c>
      <c r="I522" t="s">
        <v>1112</v>
      </c>
      <c r="J522" t="s">
        <v>23</v>
      </c>
      <c r="K522">
        <v>7.7</v>
      </c>
    </row>
    <row r="523" spans="1:11" x14ac:dyDescent="0.3">
      <c r="A523" t="s">
        <v>546</v>
      </c>
      <c r="B523" t="s">
        <v>17</v>
      </c>
      <c r="C523" t="s">
        <v>1031</v>
      </c>
      <c r="D523" t="s">
        <v>13</v>
      </c>
      <c r="E523" t="s">
        <v>1026</v>
      </c>
      <c r="F523" t="s">
        <v>22</v>
      </c>
      <c r="G523">
        <v>83.17</v>
      </c>
      <c r="H523">
        <v>6</v>
      </c>
      <c r="I523" t="s">
        <v>1134</v>
      </c>
      <c r="J523" t="s">
        <v>20</v>
      </c>
      <c r="K523">
        <v>7.3</v>
      </c>
    </row>
    <row r="524" spans="1:11" x14ac:dyDescent="0.3">
      <c r="A524" t="s">
        <v>547</v>
      </c>
      <c r="B524" t="s">
        <v>12</v>
      </c>
      <c r="C524" t="s">
        <v>1030</v>
      </c>
      <c r="D524" t="s">
        <v>13</v>
      </c>
      <c r="E524" t="s">
        <v>1026</v>
      </c>
      <c r="F524" t="s">
        <v>22</v>
      </c>
      <c r="G524">
        <v>37.44</v>
      </c>
      <c r="H524">
        <v>6</v>
      </c>
      <c r="I524" t="s">
        <v>1064</v>
      </c>
      <c r="J524" t="s">
        <v>23</v>
      </c>
      <c r="K524">
        <v>5.9</v>
      </c>
    </row>
    <row r="525" spans="1:11" x14ac:dyDescent="0.3">
      <c r="A525" t="s">
        <v>548</v>
      </c>
      <c r="B525" t="s">
        <v>17</v>
      </c>
      <c r="C525" t="s">
        <v>1028</v>
      </c>
      <c r="D525" t="s">
        <v>18</v>
      </c>
      <c r="E525" t="s">
        <v>1027</v>
      </c>
      <c r="F525" t="s">
        <v>14</v>
      </c>
      <c r="G525">
        <v>62.87</v>
      </c>
      <c r="H525">
        <v>2</v>
      </c>
      <c r="I525" t="s">
        <v>1071</v>
      </c>
      <c r="J525" t="s">
        <v>20</v>
      </c>
      <c r="K525">
        <v>5</v>
      </c>
    </row>
    <row r="526" spans="1:11" x14ac:dyDescent="0.3">
      <c r="A526" t="s">
        <v>549</v>
      </c>
      <c r="B526" t="s">
        <v>12</v>
      </c>
      <c r="C526" t="s">
        <v>1030</v>
      </c>
      <c r="D526" t="s">
        <v>18</v>
      </c>
      <c r="E526" t="s">
        <v>1027</v>
      </c>
      <c r="F526" t="s">
        <v>33</v>
      </c>
      <c r="G526">
        <v>81.709999999999994</v>
      </c>
      <c r="H526">
        <v>6</v>
      </c>
      <c r="I526" t="s">
        <v>1057</v>
      </c>
      <c r="J526" t="s">
        <v>23</v>
      </c>
      <c r="K526">
        <v>8</v>
      </c>
    </row>
    <row r="527" spans="1:11" x14ac:dyDescent="0.3">
      <c r="A527" t="s">
        <v>550</v>
      </c>
      <c r="B527" t="s">
        <v>12</v>
      </c>
      <c r="C527" t="s">
        <v>1030</v>
      </c>
      <c r="D527" t="s">
        <v>13</v>
      </c>
      <c r="E527" t="s">
        <v>1026</v>
      </c>
      <c r="F527" t="s">
        <v>26</v>
      </c>
      <c r="G527">
        <v>91.41</v>
      </c>
      <c r="H527">
        <v>5</v>
      </c>
      <c r="I527" t="s">
        <v>1060</v>
      </c>
      <c r="J527" t="s">
        <v>15</v>
      </c>
      <c r="K527">
        <v>7.1</v>
      </c>
    </row>
    <row r="528" spans="1:11" x14ac:dyDescent="0.3">
      <c r="A528" t="s">
        <v>551</v>
      </c>
      <c r="B528" t="s">
        <v>32</v>
      </c>
      <c r="C528" t="s">
        <v>1029</v>
      </c>
      <c r="D528" t="s">
        <v>18</v>
      </c>
      <c r="E528" t="s">
        <v>1027</v>
      </c>
      <c r="F528" t="s">
        <v>35</v>
      </c>
      <c r="G528">
        <v>39.21</v>
      </c>
      <c r="H528">
        <v>4</v>
      </c>
      <c r="I528" t="s">
        <v>1119</v>
      </c>
      <c r="J528" t="s">
        <v>23</v>
      </c>
      <c r="K528">
        <v>9</v>
      </c>
    </row>
    <row r="529" spans="1:11" x14ac:dyDescent="0.3">
      <c r="A529" t="s">
        <v>552</v>
      </c>
      <c r="B529" t="s">
        <v>32</v>
      </c>
      <c r="C529" t="s">
        <v>1032</v>
      </c>
      <c r="D529" t="s">
        <v>13</v>
      </c>
      <c r="E529" t="s">
        <v>1027</v>
      </c>
      <c r="F529" t="s">
        <v>35</v>
      </c>
      <c r="G529">
        <v>59.86</v>
      </c>
      <c r="H529">
        <v>2</v>
      </c>
      <c r="I529" t="s">
        <v>1104</v>
      </c>
      <c r="J529" t="s">
        <v>15</v>
      </c>
      <c r="K529">
        <v>6.7</v>
      </c>
    </row>
    <row r="530" spans="1:11" x14ac:dyDescent="0.3">
      <c r="A530" t="s">
        <v>553</v>
      </c>
      <c r="B530" t="s">
        <v>32</v>
      </c>
      <c r="C530" t="s">
        <v>1029</v>
      </c>
      <c r="D530" t="s">
        <v>13</v>
      </c>
      <c r="E530" t="s">
        <v>1026</v>
      </c>
      <c r="F530" t="s">
        <v>33</v>
      </c>
      <c r="G530">
        <v>54.36</v>
      </c>
      <c r="H530">
        <v>10</v>
      </c>
      <c r="I530" t="s">
        <v>1067</v>
      </c>
      <c r="J530" t="s">
        <v>23</v>
      </c>
      <c r="K530">
        <v>6.1</v>
      </c>
    </row>
    <row r="531" spans="1:11" x14ac:dyDescent="0.3">
      <c r="A531" t="s">
        <v>554</v>
      </c>
      <c r="B531" t="s">
        <v>12</v>
      </c>
      <c r="C531" t="s">
        <v>1030</v>
      </c>
      <c r="D531" t="s">
        <v>18</v>
      </c>
      <c r="E531" t="s">
        <v>1027</v>
      </c>
      <c r="F531" t="s">
        <v>26</v>
      </c>
      <c r="G531">
        <v>98.09</v>
      </c>
      <c r="H531">
        <v>9</v>
      </c>
      <c r="I531" t="s">
        <v>1075</v>
      </c>
      <c r="J531" t="s">
        <v>20</v>
      </c>
      <c r="K531">
        <v>9.3000000000000007</v>
      </c>
    </row>
    <row r="532" spans="1:11" x14ac:dyDescent="0.3">
      <c r="A532" t="s">
        <v>555</v>
      </c>
      <c r="B532" t="s">
        <v>12</v>
      </c>
      <c r="C532" t="s">
        <v>1030</v>
      </c>
      <c r="D532" t="s">
        <v>18</v>
      </c>
      <c r="E532" t="s">
        <v>1027</v>
      </c>
      <c r="F532" t="s">
        <v>14</v>
      </c>
      <c r="G532">
        <v>25.43</v>
      </c>
      <c r="H532">
        <v>6</v>
      </c>
      <c r="I532" t="s">
        <v>1066</v>
      </c>
      <c r="J532" t="s">
        <v>15</v>
      </c>
      <c r="K532">
        <v>7</v>
      </c>
    </row>
    <row r="533" spans="1:11" x14ac:dyDescent="0.3">
      <c r="A533" t="s">
        <v>556</v>
      </c>
      <c r="B533" t="s">
        <v>12</v>
      </c>
      <c r="C533" t="s">
        <v>1025</v>
      </c>
      <c r="D533" t="s">
        <v>13</v>
      </c>
      <c r="E533" t="s">
        <v>1027</v>
      </c>
      <c r="F533" t="s">
        <v>35</v>
      </c>
      <c r="G533">
        <v>86.68</v>
      </c>
      <c r="H533">
        <v>8</v>
      </c>
      <c r="I533" t="s">
        <v>1100</v>
      </c>
      <c r="J533" t="s">
        <v>23</v>
      </c>
      <c r="K533">
        <v>7.2</v>
      </c>
    </row>
    <row r="534" spans="1:11" x14ac:dyDescent="0.3">
      <c r="A534" t="s">
        <v>557</v>
      </c>
      <c r="B534" t="s">
        <v>32</v>
      </c>
      <c r="C534" t="s">
        <v>1029</v>
      </c>
      <c r="D534" t="s">
        <v>18</v>
      </c>
      <c r="E534" t="s">
        <v>1027</v>
      </c>
      <c r="F534" t="s">
        <v>19</v>
      </c>
      <c r="G534">
        <v>22.95</v>
      </c>
      <c r="H534">
        <v>10</v>
      </c>
      <c r="I534" t="s">
        <v>1064</v>
      </c>
      <c r="J534" t="s">
        <v>15</v>
      </c>
      <c r="K534">
        <v>8.1999999999999993</v>
      </c>
    </row>
    <row r="535" spans="1:11" x14ac:dyDescent="0.3">
      <c r="A535" t="s">
        <v>558</v>
      </c>
      <c r="B535" t="s">
        <v>17</v>
      </c>
      <c r="C535" t="s">
        <v>1028</v>
      </c>
      <c r="D535" t="s">
        <v>18</v>
      </c>
      <c r="E535" t="s">
        <v>1026</v>
      </c>
      <c r="F535" t="s">
        <v>33</v>
      </c>
      <c r="G535">
        <v>16.309999999999999</v>
      </c>
      <c r="H535">
        <v>9</v>
      </c>
      <c r="I535" t="s">
        <v>1112</v>
      </c>
      <c r="J535" t="s">
        <v>15</v>
      </c>
      <c r="K535">
        <v>8.4</v>
      </c>
    </row>
    <row r="536" spans="1:11" x14ac:dyDescent="0.3">
      <c r="A536" t="s">
        <v>559</v>
      </c>
      <c r="B536" t="s">
        <v>12</v>
      </c>
      <c r="C536" t="s">
        <v>1025</v>
      </c>
      <c r="D536" t="s">
        <v>18</v>
      </c>
      <c r="E536" t="s">
        <v>1026</v>
      </c>
      <c r="F536" t="s">
        <v>22</v>
      </c>
      <c r="G536">
        <v>28.32</v>
      </c>
      <c r="H536">
        <v>5</v>
      </c>
      <c r="I536" t="s">
        <v>1070</v>
      </c>
      <c r="J536" t="s">
        <v>15</v>
      </c>
      <c r="K536">
        <v>6.2</v>
      </c>
    </row>
    <row r="537" spans="1:11" x14ac:dyDescent="0.3">
      <c r="A537" t="s">
        <v>560</v>
      </c>
      <c r="B537" t="s">
        <v>17</v>
      </c>
      <c r="C537" t="s">
        <v>1028</v>
      </c>
      <c r="D537" t="s">
        <v>18</v>
      </c>
      <c r="E537" t="s">
        <v>1027</v>
      </c>
      <c r="F537" t="s">
        <v>22</v>
      </c>
      <c r="G537">
        <v>16.670000000000002</v>
      </c>
      <c r="H537">
        <v>7</v>
      </c>
      <c r="I537" t="s">
        <v>1067</v>
      </c>
      <c r="J537" t="s">
        <v>15</v>
      </c>
      <c r="K537">
        <v>7.4</v>
      </c>
    </row>
    <row r="538" spans="1:11" x14ac:dyDescent="0.3">
      <c r="A538" t="s">
        <v>561</v>
      </c>
      <c r="B538" t="s">
        <v>32</v>
      </c>
      <c r="C538" t="s">
        <v>1029</v>
      </c>
      <c r="D538" t="s">
        <v>13</v>
      </c>
      <c r="E538" t="s">
        <v>1026</v>
      </c>
      <c r="F538" t="s">
        <v>35</v>
      </c>
      <c r="G538">
        <v>73.959999999999994</v>
      </c>
      <c r="H538">
        <v>1</v>
      </c>
      <c r="I538" t="s">
        <v>1054</v>
      </c>
      <c r="J538" t="s">
        <v>23</v>
      </c>
      <c r="K538">
        <v>5</v>
      </c>
    </row>
    <row r="539" spans="1:11" x14ac:dyDescent="0.3">
      <c r="A539" t="s">
        <v>562</v>
      </c>
      <c r="B539" t="s">
        <v>12</v>
      </c>
      <c r="C539" t="s">
        <v>1025</v>
      </c>
      <c r="D539" t="s">
        <v>18</v>
      </c>
      <c r="E539" t="s">
        <v>1027</v>
      </c>
      <c r="F539" t="s">
        <v>22</v>
      </c>
      <c r="G539">
        <v>97.94</v>
      </c>
      <c r="H539">
        <v>1</v>
      </c>
      <c r="I539" t="s">
        <v>1091</v>
      </c>
      <c r="J539" t="s">
        <v>15</v>
      </c>
      <c r="K539">
        <v>6.9</v>
      </c>
    </row>
    <row r="540" spans="1:11" x14ac:dyDescent="0.3">
      <c r="A540" t="s">
        <v>563</v>
      </c>
      <c r="B540" t="s">
        <v>12</v>
      </c>
      <c r="C540" t="s">
        <v>1025</v>
      </c>
      <c r="D540" t="s">
        <v>18</v>
      </c>
      <c r="E540" t="s">
        <v>1026</v>
      </c>
      <c r="F540" t="s">
        <v>35</v>
      </c>
      <c r="G540">
        <v>73.05</v>
      </c>
      <c r="H540">
        <v>4</v>
      </c>
      <c r="I540" t="s">
        <v>1060</v>
      </c>
      <c r="J540" t="s">
        <v>23</v>
      </c>
      <c r="K540">
        <v>4.9000000000000004</v>
      </c>
    </row>
    <row r="541" spans="1:11" x14ac:dyDescent="0.3">
      <c r="A541" t="s">
        <v>564</v>
      </c>
      <c r="B541" t="s">
        <v>17</v>
      </c>
      <c r="C541" t="s">
        <v>1031</v>
      </c>
      <c r="D541" t="s">
        <v>13</v>
      </c>
      <c r="E541" t="s">
        <v>1026</v>
      </c>
      <c r="F541" t="s">
        <v>33</v>
      </c>
      <c r="G541">
        <v>87.48</v>
      </c>
      <c r="H541">
        <v>6</v>
      </c>
      <c r="I541" t="s">
        <v>1114</v>
      </c>
      <c r="J541" t="s">
        <v>15</v>
      </c>
      <c r="K541">
        <v>5.0999999999999996</v>
      </c>
    </row>
    <row r="542" spans="1:11" x14ac:dyDescent="0.3">
      <c r="A542" t="s">
        <v>565</v>
      </c>
      <c r="B542" t="s">
        <v>12</v>
      </c>
      <c r="C542" t="s">
        <v>1030</v>
      </c>
      <c r="D542" t="s">
        <v>18</v>
      </c>
      <c r="E542" t="s">
        <v>1027</v>
      </c>
      <c r="F542" t="s">
        <v>22</v>
      </c>
      <c r="G542">
        <v>30.68</v>
      </c>
      <c r="H542">
        <v>3</v>
      </c>
      <c r="I542" t="s">
        <v>1103</v>
      </c>
      <c r="J542" t="s">
        <v>15</v>
      </c>
      <c r="K542">
        <v>9.1</v>
      </c>
    </row>
    <row r="543" spans="1:11" x14ac:dyDescent="0.3">
      <c r="A543" t="s">
        <v>566</v>
      </c>
      <c r="B543" t="s">
        <v>17</v>
      </c>
      <c r="C543" t="s">
        <v>1031</v>
      </c>
      <c r="D543" t="s">
        <v>13</v>
      </c>
      <c r="E543" t="s">
        <v>1027</v>
      </c>
      <c r="F543" t="s">
        <v>14</v>
      </c>
      <c r="G543">
        <v>75.88</v>
      </c>
      <c r="H543">
        <v>1</v>
      </c>
      <c r="I543" t="s">
        <v>1129</v>
      </c>
      <c r="J543" t="s">
        <v>23</v>
      </c>
      <c r="K543">
        <v>7.1</v>
      </c>
    </row>
    <row r="544" spans="1:11" x14ac:dyDescent="0.3">
      <c r="A544" t="s">
        <v>567</v>
      </c>
      <c r="B544" t="s">
        <v>32</v>
      </c>
      <c r="C544" t="s">
        <v>1029</v>
      </c>
      <c r="D544" t="s">
        <v>13</v>
      </c>
      <c r="E544" t="s">
        <v>1026</v>
      </c>
      <c r="F544" t="s">
        <v>26</v>
      </c>
      <c r="G544">
        <v>20.18</v>
      </c>
      <c r="H544">
        <v>4</v>
      </c>
      <c r="I544" t="s">
        <v>1131</v>
      </c>
      <c r="J544" t="s">
        <v>23</v>
      </c>
      <c r="K544">
        <v>5</v>
      </c>
    </row>
    <row r="545" spans="1:11" x14ac:dyDescent="0.3">
      <c r="A545" t="s">
        <v>568</v>
      </c>
      <c r="B545" t="s">
        <v>17</v>
      </c>
      <c r="C545" t="s">
        <v>1028</v>
      </c>
      <c r="D545" t="s">
        <v>13</v>
      </c>
      <c r="E545" t="s">
        <v>1027</v>
      </c>
      <c r="F545" t="s">
        <v>19</v>
      </c>
      <c r="G545">
        <v>18.77</v>
      </c>
      <c r="H545">
        <v>6</v>
      </c>
      <c r="I545" t="s">
        <v>1080</v>
      </c>
      <c r="J545" t="s">
        <v>23</v>
      </c>
      <c r="K545">
        <v>5.5</v>
      </c>
    </row>
    <row r="546" spans="1:11" x14ac:dyDescent="0.3">
      <c r="A546" t="s">
        <v>569</v>
      </c>
      <c r="B546" t="s">
        <v>32</v>
      </c>
      <c r="C546" t="s">
        <v>1029</v>
      </c>
      <c r="D546" t="s">
        <v>18</v>
      </c>
      <c r="E546" t="s">
        <v>1026</v>
      </c>
      <c r="F546" t="s">
        <v>33</v>
      </c>
      <c r="G546">
        <v>71.2</v>
      </c>
      <c r="H546">
        <v>1</v>
      </c>
      <c r="I546" t="s">
        <v>1054</v>
      </c>
      <c r="J546" t="s">
        <v>23</v>
      </c>
      <c r="K546">
        <v>9.1999999999999993</v>
      </c>
    </row>
    <row r="547" spans="1:11" x14ac:dyDescent="0.3">
      <c r="A547" t="s">
        <v>570</v>
      </c>
      <c r="B547" t="s">
        <v>32</v>
      </c>
      <c r="C547" t="s">
        <v>1032</v>
      </c>
      <c r="D547" t="s">
        <v>13</v>
      </c>
      <c r="E547" t="s">
        <v>1027</v>
      </c>
      <c r="F547" t="s">
        <v>22</v>
      </c>
      <c r="G547">
        <v>38.81</v>
      </c>
      <c r="H547">
        <v>4</v>
      </c>
      <c r="I547" t="s">
        <v>1089</v>
      </c>
      <c r="J547" t="s">
        <v>15</v>
      </c>
      <c r="K547">
        <v>4.9000000000000004</v>
      </c>
    </row>
    <row r="548" spans="1:11" x14ac:dyDescent="0.3">
      <c r="A548" t="s">
        <v>571</v>
      </c>
      <c r="B548" t="s">
        <v>12</v>
      </c>
      <c r="C548" t="s">
        <v>1030</v>
      </c>
      <c r="D548" t="s">
        <v>18</v>
      </c>
      <c r="E548" t="s">
        <v>1026</v>
      </c>
      <c r="F548" t="s">
        <v>35</v>
      </c>
      <c r="G548">
        <v>29.42</v>
      </c>
      <c r="H548">
        <v>10</v>
      </c>
      <c r="I548" t="s">
        <v>1106</v>
      </c>
      <c r="J548" t="s">
        <v>15</v>
      </c>
      <c r="K548">
        <v>8.9</v>
      </c>
    </row>
    <row r="549" spans="1:11" x14ac:dyDescent="0.3">
      <c r="A549" t="s">
        <v>572</v>
      </c>
      <c r="B549" t="s">
        <v>12</v>
      </c>
      <c r="C549" t="s">
        <v>1030</v>
      </c>
      <c r="D549" t="s">
        <v>18</v>
      </c>
      <c r="E549" t="s">
        <v>1027</v>
      </c>
      <c r="F549" t="s">
        <v>26</v>
      </c>
      <c r="G549">
        <v>60.95</v>
      </c>
      <c r="H549">
        <v>9</v>
      </c>
      <c r="I549" t="s">
        <v>1081</v>
      </c>
      <c r="J549" t="s">
        <v>23</v>
      </c>
      <c r="K549">
        <v>6</v>
      </c>
    </row>
    <row r="550" spans="1:11" x14ac:dyDescent="0.3">
      <c r="A550" t="s">
        <v>573</v>
      </c>
      <c r="B550" t="s">
        <v>32</v>
      </c>
      <c r="C550" t="s">
        <v>1032</v>
      </c>
      <c r="D550" t="s">
        <v>18</v>
      </c>
      <c r="E550" t="s">
        <v>1026</v>
      </c>
      <c r="F550" t="s">
        <v>26</v>
      </c>
      <c r="G550">
        <v>51.54</v>
      </c>
      <c r="H550">
        <v>5</v>
      </c>
      <c r="I550" t="s">
        <v>1107</v>
      </c>
      <c r="J550" t="s">
        <v>20</v>
      </c>
      <c r="K550">
        <v>4.2</v>
      </c>
    </row>
    <row r="551" spans="1:11" x14ac:dyDescent="0.3">
      <c r="A551" t="s">
        <v>574</v>
      </c>
      <c r="B551" t="s">
        <v>12</v>
      </c>
      <c r="C551" t="s">
        <v>1030</v>
      </c>
      <c r="D551" t="s">
        <v>18</v>
      </c>
      <c r="E551" t="s">
        <v>1026</v>
      </c>
      <c r="F551" t="s">
        <v>19</v>
      </c>
      <c r="G551">
        <v>66.06</v>
      </c>
      <c r="H551">
        <v>6</v>
      </c>
      <c r="I551" t="s">
        <v>1108</v>
      </c>
      <c r="J551" t="s">
        <v>20</v>
      </c>
      <c r="K551">
        <v>7.3</v>
      </c>
    </row>
    <row r="552" spans="1:11" x14ac:dyDescent="0.3">
      <c r="A552" t="s">
        <v>575</v>
      </c>
      <c r="B552" t="s">
        <v>32</v>
      </c>
      <c r="C552" t="s">
        <v>1032</v>
      </c>
      <c r="D552" t="s">
        <v>18</v>
      </c>
      <c r="E552" t="s">
        <v>1027</v>
      </c>
      <c r="F552" t="s">
        <v>35</v>
      </c>
      <c r="G552">
        <v>57.27</v>
      </c>
      <c r="H552">
        <v>3</v>
      </c>
      <c r="I552" t="s">
        <v>1111</v>
      </c>
      <c r="J552" t="s">
        <v>15</v>
      </c>
      <c r="K552">
        <v>6.5</v>
      </c>
    </row>
    <row r="553" spans="1:11" x14ac:dyDescent="0.3">
      <c r="A553" t="s">
        <v>576</v>
      </c>
      <c r="B553" t="s">
        <v>32</v>
      </c>
      <c r="C553" t="s">
        <v>1029</v>
      </c>
      <c r="D553" t="s">
        <v>18</v>
      </c>
      <c r="E553" t="s">
        <v>1026</v>
      </c>
      <c r="F553" t="s">
        <v>35</v>
      </c>
      <c r="G553">
        <v>54.31</v>
      </c>
      <c r="H553">
        <v>9</v>
      </c>
      <c r="I553" t="s">
        <v>1124</v>
      </c>
      <c r="J553" t="s">
        <v>20</v>
      </c>
      <c r="K553">
        <v>8.9</v>
      </c>
    </row>
    <row r="554" spans="1:11" x14ac:dyDescent="0.3">
      <c r="A554" t="s">
        <v>577</v>
      </c>
      <c r="B554" t="s">
        <v>32</v>
      </c>
      <c r="C554" t="s">
        <v>1029</v>
      </c>
      <c r="D554" t="s">
        <v>18</v>
      </c>
      <c r="E554" t="s">
        <v>1026</v>
      </c>
      <c r="F554" t="s">
        <v>14</v>
      </c>
      <c r="G554">
        <v>58.24</v>
      </c>
      <c r="H554">
        <v>9</v>
      </c>
      <c r="I554" t="s">
        <v>1117</v>
      </c>
      <c r="J554" t="s">
        <v>20</v>
      </c>
      <c r="K554">
        <v>9.6999999999999993</v>
      </c>
    </row>
    <row r="555" spans="1:11" x14ac:dyDescent="0.3">
      <c r="A555" t="s">
        <v>578</v>
      </c>
      <c r="B555" t="s">
        <v>17</v>
      </c>
      <c r="C555" t="s">
        <v>1028</v>
      </c>
      <c r="D555" t="s">
        <v>18</v>
      </c>
      <c r="E555" t="s">
        <v>1027</v>
      </c>
      <c r="F555" t="s">
        <v>19</v>
      </c>
      <c r="G555">
        <v>22.21</v>
      </c>
      <c r="H555">
        <v>6</v>
      </c>
      <c r="I555" t="s">
        <v>1091</v>
      </c>
      <c r="J555" t="s">
        <v>23</v>
      </c>
      <c r="K555">
        <v>8.6</v>
      </c>
    </row>
    <row r="556" spans="1:11" x14ac:dyDescent="0.3">
      <c r="A556" t="s">
        <v>579</v>
      </c>
      <c r="B556" t="s">
        <v>12</v>
      </c>
      <c r="C556" t="s">
        <v>1030</v>
      </c>
      <c r="D556" t="s">
        <v>13</v>
      </c>
      <c r="E556" t="s">
        <v>1027</v>
      </c>
      <c r="F556" t="s">
        <v>19</v>
      </c>
      <c r="G556">
        <v>19.32</v>
      </c>
      <c r="H556">
        <v>7</v>
      </c>
      <c r="I556" t="s">
        <v>1059</v>
      </c>
      <c r="J556" t="s">
        <v>20</v>
      </c>
      <c r="K556">
        <v>6.9</v>
      </c>
    </row>
    <row r="557" spans="1:11" x14ac:dyDescent="0.3">
      <c r="A557" t="s">
        <v>580</v>
      </c>
      <c r="B557" t="s">
        <v>32</v>
      </c>
      <c r="C557" t="s">
        <v>1029</v>
      </c>
      <c r="D557" t="s">
        <v>18</v>
      </c>
      <c r="E557" t="s">
        <v>1027</v>
      </c>
      <c r="F557" t="s">
        <v>22</v>
      </c>
      <c r="G557">
        <v>37.479999999999997</v>
      </c>
      <c r="H557">
        <v>3</v>
      </c>
      <c r="I557" t="s">
        <v>1094</v>
      </c>
      <c r="J557" t="s">
        <v>23</v>
      </c>
      <c r="K557">
        <v>7.7</v>
      </c>
    </row>
    <row r="558" spans="1:11" x14ac:dyDescent="0.3">
      <c r="A558" t="s">
        <v>581</v>
      </c>
      <c r="B558" t="s">
        <v>32</v>
      </c>
      <c r="C558" t="s">
        <v>1029</v>
      </c>
      <c r="D558" t="s">
        <v>13</v>
      </c>
      <c r="E558" t="s">
        <v>1026</v>
      </c>
      <c r="F558" t="s">
        <v>35</v>
      </c>
      <c r="G558">
        <v>72.040000000000006</v>
      </c>
      <c r="H558">
        <v>2</v>
      </c>
      <c r="I558" t="s">
        <v>1141</v>
      </c>
      <c r="J558" t="s">
        <v>20</v>
      </c>
      <c r="K558">
        <v>9.5</v>
      </c>
    </row>
    <row r="559" spans="1:11" x14ac:dyDescent="0.3">
      <c r="A559" t="s">
        <v>582</v>
      </c>
      <c r="B559" t="s">
        <v>17</v>
      </c>
      <c r="C559" t="s">
        <v>1028</v>
      </c>
      <c r="D559" t="s">
        <v>13</v>
      </c>
      <c r="E559" t="s">
        <v>1026</v>
      </c>
      <c r="F559" t="s">
        <v>33</v>
      </c>
      <c r="G559">
        <v>98.52</v>
      </c>
      <c r="H559">
        <v>10</v>
      </c>
      <c r="I559" t="s">
        <v>1128</v>
      </c>
      <c r="J559" t="s">
        <v>15</v>
      </c>
      <c r="K559">
        <v>4.5</v>
      </c>
    </row>
    <row r="560" spans="1:11" x14ac:dyDescent="0.3">
      <c r="A560" t="s">
        <v>583</v>
      </c>
      <c r="B560" t="s">
        <v>12</v>
      </c>
      <c r="C560" t="s">
        <v>1030</v>
      </c>
      <c r="D560" t="s">
        <v>13</v>
      </c>
      <c r="E560" t="s">
        <v>1027</v>
      </c>
      <c r="F560" t="s">
        <v>33</v>
      </c>
      <c r="G560">
        <v>41.66</v>
      </c>
      <c r="H560">
        <v>6</v>
      </c>
      <c r="I560" t="s">
        <v>1110</v>
      </c>
      <c r="J560" t="s">
        <v>15</v>
      </c>
      <c r="K560">
        <v>5.6</v>
      </c>
    </row>
    <row r="561" spans="1:11" x14ac:dyDescent="0.3">
      <c r="A561" t="s">
        <v>584</v>
      </c>
      <c r="B561" t="s">
        <v>12</v>
      </c>
      <c r="C561" t="s">
        <v>1025</v>
      </c>
      <c r="D561" t="s">
        <v>13</v>
      </c>
      <c r="E561" t="s">
        <v>1026</v>
      </c>
      <c r="F561" t="s">
        <v>22</v>
      </c>
      <c r="G561">
        <v>72.42</v>
      </c>
      <c r="H561">
        <v>3</v>
      </c>
      <c r="I561" t="s">
        <v>1068</v>
      </c>
      <c r="J561" t="s">
        <v>15</v>
      </c>
      <c r="K561">
        <v>8.1999999999999993</v>
      </c>
    </row>
    <row r="562" spans="1:11" x14ac:dyDescent="0.3">
      <c r="A562" t="s">
        <v>585</v>
      </c>
      <c r="B562" t="s">
        <v>32</v>
      </c>
      <c r="C562" t="s">
        <v>1029</v>
      </c>
      <c r="D562" t="s">
        <v>18</v>
      </c>
      <c r="E562" t="s">
        <v>1027</v>
      </c>
      <c r="F562" t="s">
        <v>19</v>
      </c>
      <c r="G562">
        <v>21.58</v>
      </c>
      <c r="H562">
        <v>9</v>
      </c>
      <c r="I562" t="s">
        <v>1140</v>
      </c>
      <c r="J562" t="s">
        <v>20</v>
      </c>
      <c r="K562">
        <v>7.3</v>
      </c>
    </row>
    <row r="563" spans="1:11" x14ac:dyDescent="0.3">
      <c r="A563" t="s">
        <v>586</v>
      </c>
      <c r="B563" t="s">
        <v>17</v>
      </c>
      <c r="C563" t="s">
        <v>1028</v>
      </c>
      <c r="D563" t="s">
        <v>18</v>
      </c>
      <c r="E563" t="s">
        <v>1027</v>
      </c>
      <c r="F563" t="s">
        <v>33</v>
      </c>
      <c r="G563">
        <v>89.2</v>
      </c>
      <c r="H563">
        <v>10</v>
      </c>
      <c r="I563" t="s">
        <v>1102</v>
      </c>
      <c r="J563" t="s">
        <v>23</v>
      </c>
      <c r="K563">
        <v>4.4000000000000004</v>
      </c>
    </row>
    <row r="564" spans="1:11" x14ac:dyDescent="0.3">
      <c r="A564" t="s">
        <v>587</v>
      </c>
      <c r="B564" t="s">
        <v>32</v>
      </c>
      <c r="C564" t="s">
        <v>1032</v>
      </c>
      <c r="D564" t="s">
        <v>18</v>
      </c>
      <c r="E564" t="s">
        <v>1026</v>
      </c>
      <c r="F564" t="s">
        <v>19</v>
      </c>
      <c r="G564">
        <v>42.42</v>
      </c>
      <c r="H564">
        <v>8</v>
      </c>
      <c r="I564" t="s">
        <v>1128</v>
      </c>
      <c r="J564" t="s">
        <v>15</v>
      </c>
      <c r="K564">
        <v>5.7</v>
      </c>
    </row>
    <row r="565" spans="1:11" x14ac:dyDescent="0.3">
      <c r="A565" t="s">
        <v>588</v>
      </c>
      <c r="B565" t="s">
        <v>12</v>
      </c>
      <c r="C565" t="s">
        <v>1025</v>
      </c>
      <c r="D565" t="s">
        <v>13</v>
      </c>
      <c r="E565" t="s">
        <v>1027</v>
      </c>
      <c r="F565" t="s">
        <v>19</v>
      </c>
      <c r="G565">
        <v>74.510000000000005</v>
      </c>
      <c r="H565">
        <v>6</v>
      </c>
      <c r="I565" t="s">
        <v>1134</v>
      </c>
      <c r="J565" t="s">
        <v>15</v>
      </c>
      <c r="K565">
        <v>5</v>
      </c>
    </row>
    <row r="566" spans="1:11" x14ac:dyDescent="0.3">
      <c r="A566" t="s">
        <v>589</v>
      </c>
      <c r="B566" t="s">
        <v>32</v>
      </c>
      <c r="C566" t="s">
        <v>1032</v>
      </c>
      <c r="D566" t="s">
        <v>18</v>
      </c>
      <c r="E566" t="s">
        <v>1027</v>
      </c>
      <c r="F566" t="s">
        <v>35</v>
      </c>
      <c r="G566">
        <v>99.25</v>
      </c>
      <c r="H566">
        <v>2</v>
      </c>
      <c r="I566" t="s">
        <v>1134</v>
      </c>
      <c r="J566" t="s">
        <v>20</v>
      </c>
      <c r="K566">
        <v>9</v>
      </c>
    </row>
    <row r="567" spans="1:11" x14ac:dyDescent="0.3">
      <c r="A567" t="s">
        <v>590</v>
      </c>
      <c r="B567" t="s">
        <v>12</v>
      </c>
      <c r="C567" t="s">
        <v>1025</v>
      </c>
      <c r="D567" t="s">
        <v>18</v>
      </c>
      <c r="E567" t="s">
        <v>1026</v>
      </c>
      <c r="F567" t="s">
        <v>33</v>
      </c>
      <c r="G567">
        <v>81.209999999999994</v>
      </c>
      <c r="H567">
        <v>10</v>
      </c>
      <c r="I567" t="s">
        <v>1083</v>
      </c>
      <c r="J567" t="s">
        <v>23</v>
      </c>
      <c r="K567">
        <v>6.3</v>
      </c>
    </row>
    <row r="568" spans="1:11" x14ac:dyDescent="0.3">
      <c r="A568" t="s">
        <v>591</v>
      </c>
      <c r="B568" t="s">
        <v>17</v>
      </c>
      <c r="C568" t="s">
        <v>1031</v>
      </c>
      <c r="D568" t="s">
        <v>18</v>
      </c>
      <c r="E568" t="s">
        <v>1026</v>
      </c>
      <c r="F568" t="s">
        <v>26</v>
      </c>
      <c r="G568">
        <v>49.33</v>
      </c>
      <c r="H568">
        <v>10</v>
      </c>
      <c r="I568" t="s">
        <v>1090</v>
      </c>
      <c r="J568" t="s">
        <v>23</v>
      </c>
      <c r="K568">
        <v>9.4</v>
      </c>
    </row>
    <row r="569" spans="1:11" x14ac:dyDescent="0.3">
      <c r="A569" t="s">
        <v>592</v>
      </c>
      <c r="B569" t="s">
        <v>12</v>
      </c>
      <c r="C569" t="s">
        <v>1025</v>
      </c>
      <c r="D569" t="s">
        <v>18</v>
      </c>
      <c r="E569" t="s">
        <v>1026</v>
      </c>
      <c r="F569" t="s">
        <v>35</v>
      </c>
      <c r="G569">
        <v>65.739999999999995</v>
      </c>
      <c r="H569">
        <v>9</v>
      </c>
      <c r="I569" t="s">
        <v>1071</v>
      </c>
      <c r="J569" t="s">
        <v>20</v>
      </c>
      <c r="K569">
        <v>7.7</v>
      </c>
    </row>
    <row r="570" spans="1:11" x14ac:dyDescent="0.3">
      <c r="A570" t="s">
        <v>593</v>
      </c>
      <c r="B570" t="s">
        <v>32</v>
      </c>
      <c r="C570" t="s">
        <v>1032</v>
      </c>
      <c r="D570" t="s">
        <v>18</v>
      </c>
      <c r="E570" t="s">
        <v>1026</v>
      </c>
      <c r="F570" t="s">
        <v>35</v>
      </c>
      <c r="G570">
        <v>79.86</v>
      </c>
      <c r="H570">
        <v>7</v>
      </c>
      <c r="I570" t="s">
        <v>1062</v>
      </c>
      <c r="J570" t="s">
        <v>23</v>
      </c>
      <c r="K570">
        <v>5.5</v>
      </c>
    </row>
    <row r="571" spans="1:11" x14ac:dyDescent="0.3">
      <c r="A571" t="s">
        <v>594</v>
      </c>
      <c r="B571" t="s">
        <v>17</v>
      </c>
      <c r="C571" t="s">
        <v>1031</v>
      </c>
      <c r="D571" t="s">
        <v>18</v>
      </c>
      <c r="E571" t="s">
        <v>1026</v>
      </c>
      <c r="F571" t="s">
        <v>26</v>
      </c>
      <c r="G571">
        <v>73.98</v>
      </c>
      <c r="H571">
        <v>7</v>
      </c>
      <c r="I571" t="s">
        <v>1076</v>
      </c>
      <c r="J571" t="s">
        <v>15</v>
      </c>
      <c r="K571">
        <v>4.0999999999999996</v>
      </c>
    </row>
    <row r="572" spans="1:11" x14ac:dyDescent="0.3">
      <c r="A572" t="s">
        <v>595</v>
      </c>
      <c r="B572" t="s">
        <v>32</v>
      </c>
      <c r="C572" t="s">
        <v>1032</v>
      </c>
      <c r="D572" t="s">
        <v>13</v>
      </c>
      <c r="E572" t="s">
        <v>1026</v>
      </c>
      <c r="F572" t="s">
        <v>22</v>
      </c>
      <c r="G572">
        <v>82.04</v>
      </c>
      <c r="H572">
        <v>5</v>
      </c>
      <c r="I572" t="s">
        <v>1060</v>
      </c>
      <c r="J572" t="s">
        <v>23</v>
      </c>
      <c r="K572">
        <v>7.6</v>
      </c>
    </row>
    <row r="573" spans="1:11" x14ac:dyDescent="0.3">
      <c r="A573" t="s">
        <v>596</v>
      </c>
      <c r="B573" t="s">
        <v>32</v>
      </c>
      <c r="C573" t="s">
        <v>1029</v>
      </c>
      <c r="D573" t="s">
        <v>13</v>
      </c>
      <c r="E573" t="s">
        <v>1027</v>
      </c>
      <c r="F573" t="s">
        <v>26</v>
      </c>
      <c r="G573">
        <v>26.67</v>
      </c>
      <c r="H573">
        <v>10</v>
      </c>
      <c r="I573" t="s">
        <v>1125</v>
      </c>
      <c r="J573" t="s">
        <v>20</v>
      </c>
      <c r="K573">
        <v>8.6</v>
      </c>
    </row>
    <row r="574" spans="1:11" x14ac:dyDescent="0.3">
      <c r="A574" t="s">
        <v>597</v>
      </c>
      <c r="B574" t="s">
        <v>12</v>
      </c>
      <c r="C574" t="s">
        <v>1025</v>
      </c>
      <c r="D574" t="s">
        <v>13</v>
      </c>
      <c r="E574" t="s">
        <v>1027</v>
      </c>
      <c r="F574" t="s">
        <v>33</v>
      </c>
      <c r="G574">
        <v>10.130000000000001</v>
      </c>
      <c r="H574">
        <v>7</v>
      </c>
      <c r="I574" t="s">
        <v>1078</v>
      </c>
      <c r="J574" t="s">
        <v>15</v>
      </c>
      <c r="K574">
        <v>8.3000000000000007</v>
      </c>
    </row>
    <row r="575" spans="1:11" x14ac:dyDescent="0.3">
      <c r="A575" t="s">
        <v>598</v>
      </c>
      <c r="B575" t="s">
        <v>32</v>
      </c>
      <c r="C575" t="s">
        <v>1029</v>
      </c>
      <c r="D575" t="s">
        <v>18</v>
      </c>
      <c r="E575" t="s">
        <v>1027</v>
      </c>
      <c r="F575" t="s">
        <v>33</v>
      </c>
      <c r="G575">
        <v>72.39</v>
      </c>
      <c r="H575">
        <v>2</v>
      </c>
      <c r="I575" t="s">
        <v>1104</v>
      </c>
      <c r="J575" t="s">
        <v>23</v>
      </c>
      <c r="K575">
        <v>8.1</v>
      </c>
    </row>
    <row r="576" spans="1:11" x14ac:dyDescent="0.3">
      <c r="A576" t="s">
        <v>599</v>
      </c>
      <c r="B576" t="s">
        <v>12</v>
      </c>
      <c r="C576" t="s">
        <v>1025</v>
      </c>
      <c r="D576" t="s">
        <v>18</v>
      </c>
      <c r="E576" t="s">
        <v>1027</v>
      </c>
      <c r="F576" t="s">
        <v>26</v>
      </c>
      <c r="G576">
        <v>85.91</v>
      </c>
      <c r="H576">
        <v>5</v>
      </c>
      <c r="I576" t="s">
        <v>1077</v>
      </c>
      <c r="J576" t="s">
        <v>23</v>
      </c>
      <c r="K576">
        <v>8.6</v>
      </c>
    </row>
    <row r="577" spans="1:11" x14ac:dyDescent="0.3">
      <c r="A577" t="s">
        <v>600</v>
      </c>
      <c r="B577" t="s">
        <v>32</v>
      </c>
      <c r="C577" t="s">
        <v>1029</v>
      </c>
      <c r="D577" t="s">
        <v>13</v>
      </c>
      <c r="E577" t="s">
        <v>1027</v>
      </c>
      <c r="F577" t="s">
        <v>35</v>
      </c>
      <c r="G577">
        <v>81.31</v>
      </c>
      <c r="H577">
        <v>7</v>
      </c>
      <c r="I577" t="s">
        <v>1113</v>
      </c>
      <c r="J577" t="s">
        <v>15</v>
      </c>
      <c r="K577">
        <v>6.3</v>
      </c>
    </row>
    <row r="578" spans="1:11" x14ac:dyDescent="0.3">
      <c r="A578" t="s">
        <v>601</v>
      </c>
      <c r="B578" t="s">
        <v>32</v>
      </c>
      <c r="C578" t="s">
        <v>1029</v>
      </c>
      <c r="D578" t="s">
        <v>18</v>
      </c>
      <c r="E578" t="s">
        <v>1027</v>
      </c>
      <c r="F578" t="s">
        <v>33</v>
      </c>
      <c r="G578">
        <v>60.3</v>
      </c>
      <c r="H578">
        <v>4</v>
      </c>
      <c r="I578" t="s">
        <v>1063</v>
      </c>
      <c r="J578" t="s">
        <v>20</v>
      </c>
      <c r="K578">
        <v>5.8</v>
      </c>
    </row>
    <row r="579" spans="1:11" x14ac:dyDescent="0.3">
      <c r="A579" t="s">
        <v>602</v>
      </c>
      <c r="B579" t="s">
        <v>17</v>
      </c>
      <c r="C579" t="s">
        <v>1031</v>
      </c>
      <c r="D579" t="s">
        <v>18</v>
      </c>
      <c r="E579" t="s">
        <v>1027</v>
      </c>
      <c r="F579" t="s">
        <v>33</v>
      </c>
      <c r="G579">
        <v>31.77</v>
      </c>
      <c r="H579">
        <v>4</v>
      </c>
      <c r="I579" t="s">
        <v>1132</v>
      </c>
      <c r="J579" t="s">
        <v>15</v>
      </c>
      <c r="K579">
        <v>6.2</v>
      </c>
    </row>
    <row r="580" spans="1:11" x14ac:dyDescent="0.3">
      <c r="A580" t="s">
        <v>603</v>
      </c>
      <c r="B580" t="s">
        <v>12</v>
      </c>
      <c r="C580" t="s">
        <v>1030</v>
      </c>
      <c r="D580" t="s">
        <v>18</v>
      </c>
      <c r="E580" t="s">
        <v>1026</v>
      </c>
      <c r="F580" t="s">
        <v>14</v>
      </c>
      <c r="G580">
        <v>64.27</v>
      </c>
      <c r="H580">
        <v>4</v>
      </c>
      <c r="I580" t="s">
        <v>1112</v>
      </c>
      <c r="J580" t="s">
        <v>20</v>
      </c>
      <c r="K580">
        <v>7.7</v>
      </c>
    </row>
    <row r="581" spans="1:11" x14ac:dyDescent="0.3">
      <c r="A581" t="s">
        <v>604</v>
      </c>
      <c r="B581" t="s">
        <v>32</v>
      </c>
      <c r="C581" t="s">
        <v>1032</v>
      </c>
      <c r="D581" t="s">
        <v>18</v>
      </c>
      <c r="E581" t="s">
        <v>1027</v>
      </c>
      <c r="F581" t="s">
        <v>14</v>
      </c>
      <c r="G581">
        <v>69.510000000000005</v>
      </c>
      <c r="H581">
        <v>2</v>
      </c>
      <c r="I581" t="s">
        <v>1113</v>
      </c>
      <c r="J581" t="s">
        <v>15</v>
      </c>
      <c r="K581">
        <v>8.1</v>
      </c>
    </row>
    <row r="582" spans="1:11" x14ac:dyDescent="0.3">
      <c r="A582" t="s">
        <v>605</v>
      </c>
      <c r="B582" t="s">
        <v>17</v>
      </c>
      <c r="C582" t="s">
        <v>1028</v>
      </c>
      <c r="D582" t="s">
        <v>18</v>
      </c>
      <c r="E582" t="s">
        <v>1027</v>
      </c>
      <c r="F582" t="s">
        <v>33</v>
      </c>
      <c r="G582">
        <v>27.22</v>
      </c>
      <c r="H582">
        <v>3</v>
      </c>
      <c r="I582" t="s">
        <v>1081</v>
      </c>
      <c r="J582" t="s">
        <v>20</v>
      </c>
      <c r="K582">
        <v>7.3</v>
      </c>
    </row>
    <row r="583" spans="1:11" x14ac:dyDescent="0.3">
      <c r="A583" t="s">
        <v>606</v>
      </c>
      <c r="B583" t="s">
        <v>12</v>
      </c>
      <c r="C583" t="s">
        <v>1030</v>
      </c>
      <c r="D583" t="s">
        <v>13</v>
      </c>
      <c r="E583" t="s">
        <v>1026</v>
      </c>
      <c r="F583" t="s">
        <v>14</v>
      </c>
      <c r="G583">
        <v>77.680000000000007</v>
      </c>
      <c r="H583">
        <v>4</v>
      </c>
      <c r="I583" t="s">
        <v>1114</v>
      </c>
      <c r="J583" t="s">
        <v>20</v>
      </c>
      <c r="K583">
        <v>8.4</v>
      </c>
    </row>
    <row r="584" spans="1:11" x14ac:dyDescent="0.3">
      <c r="A584" t="s">
        <v>607</v>
      </c>
      <c r="B584" t="s">
        <v>17</v>
      </c>
      <c r="C584" t="s">
        <v>1028</v>
      </c>
      <c r="D584" t="s">
        <v>13</v>
      </c>
      <c r="E584" t="s">
        <v>1026</v>
      </c>
      <c r="F584" t="s">
        <v>35</v>
      </c>
      <c r="G584">
        <v>92.98</v>
      </c>
      <c r="H584">
        <v>2</v>
      </c>
      <c r="I584" t="s">
        <v>1131</v>
      </c>
      <c r="J584" t="s">
        <v>23</v>
      </c>
      <c r="K584">
        <v>8</v>
      </c>
    </row>
    <row r="585" spans="1:11" x14ac:dyDescent="0.3">
      <c r="A585" t="s">
        <v>608</v>
      </c>
      <c r="B585" t="s">
        <v>32</v>
      </c>
      <c r="C585" t="s">
        <v>1029</v>
      </c>
      <c r="D585" t="s">
        <v>13</v>
      </c>
      <c r="E585" t="s">
        <v>1026</v>
      </c>
      <c r="F585" t="s">
        <v>35</v>
      </c>
      <c r="G585">
        <v>18.079999999999998</v>
      </c>
      <c r="H585">
        <v>4</v>
      </c>
      <c r="I585" t="s">
        <v>1132</v>
      </c>
      <c r="J585" t="s">
        <v>23</v>
      </c>
      <c r="K585">
        <v>9.5</v>
      </c>
    </row>
    <row r="586" spans="1:11" x14ac:dyDescent="0.3">
      <c r="A586" t="s">
        <v>609</v>
      </c>
      <c r="B586" t="s">
        <v>32</v>
      </c>
      <c r="C586" t="s">
        <v>1029</v>
      </c>
      <c r="D586" t="s">
        <v>18</v>
      </c>
      <c r="E586" t="s">
        <v>1027</v>
      </c>
      <c r="F586" t="s">
        <v>26</v>
      </c>
      <c r="G586">
        <v>63.06</v>
      </c>
      <c r="H586">
        <v>3</v>
      </c>
      <c r="I586" t="s">
        <v>1118</v>
      </c>
      <c r="J586" t="s">
        <v>15</v>
      </c>
      <c r="K586">
        <v>7</v>
      </c>
    </row>
    <row r="587" spans="1:11" x14ac:dyDescent="0.3">
      <c r="A587" t="s">
        <v>610</v>
      </c>
      <c r="B587" t="s">
        <v>12</v>
      </c>
      <c r="C587" t="s">
        <v>1030</v>
      </c>
      <c r="D587" t="s">
        <v>18</v>
      </c>
      <c r="E587" t="s">
        <v>1027</v>
      </c>
      <c r="F587" t="s">
        <v>14</v>
      </c>
      <c r="G587">
        <v>51.71</v>
      </c>
      <c r="H587">
        <v>4</v>
      </c>
      <c r="I587" t="s">
        <v>1065</v>
      </c>
      <c r="J587" t="s">
        <v>23</v>
      </c>
      <c r="K587">
        <v>9.8000000000000007</v>
      </c>
    </row>
    <row r="588" spans="1:11" x14ac:dyDescent="0.3">
      <c r="A588" t="s">
        <v>611</v>
      </c>
      <c r="B588" t="s">
        <v>12</v>
      </c>
      <c r="C588" t="s">
        <v>1030</v>
      </c>
      <c r="D588" t="s">
        <v>18</v>
      </c>
      <c r="E588" t="s">
        <v>1026</v>
      </c>
      <c r="F588" t="s">
        <v>33</v>
      </c>
      <c r="G588">
        <v>52.34</v>
      </c>
      <c r="H588">
        <v>3</v>
      </c>
      <c r="I588" t="s">
        <v>1093</v>
      </c>
      <c r="J588" t="s">
        <v>20</v>
      </c>
      <c r="K588">
        <v>9.1999999999999993</v>
      </c>
    </row>
    <row r="589" spans="1:11" x14ac:dyDescent="0.3">
      <c r="A589" t="s">
        <v>612</v>
      </c>
      <c r="B589" t="s">
        <v>12</v>
      </c>
      <c r="C589" t="s">
        <v>1025</v>
      </c>
      <c r="D589" t="s">
        <v>18</v>
      </c>
      <c r="E589" t="s">
        <v>1026</v>
      </c>
      <c r="F589" t="s">
        <v>26</v>
      </c>
      <c r="G589">
        <v>43.06</v>
      </c>
      <c r="H589">
        <v>5</v>
      </c>
      <c r="I589" t="s">
        <v>1141</v>
      </c>
      <c r="J589" t="s">
        <v>15</v>
      </c>
      <c r="K589">
        <v>7.7</v>
      </c>
    </row>
    <row r="590" spans="1:11" x14ac:dyDescent="0.3">
      <c r="A590" t="s">
        <v>613</v>
      </c>
      <c r="B590" t="s">
        <v>17</v>
      </c>
      <c r="C590" t="s">
        <v>1028</v>
      </c>
      <c r="D590" t="s">
        <v>18</v>
      </c>
      <c r="E590" t="s">
        <v>1027</v>
      </c>
      <c r="F590" t="s">
        <v>35</v>
      </c>
      <c r="G590">
        <v>59.61</v>
      </c>
      <c r="H590">
        <v>10</v>
      </c>
      <c r="I590" t="s">
        <v>1140</v>
      </c>
      <c r="J590" t="s">
        <v>20</v>
      </c>
      <c r="K590">
        <v>5.3</v>
      </c>
    </row>
    <row r="591" spans="1:11" x14ac:dyDescent="0.3">
      <c r="A591" t="s">
        <v>614</v>
      </c>
      <c r="B591" t="s">
        <v>12</v>
      </c>
      <c r="C591" t="s">
        <v>1025</v>
      </c>
      <c r="D591" t="s">
        <v>18</v>
      </c>
      <c r="E591" t="s">
        <v>1027</v>
      </c>
      <c r="F591" t="s">
        <v>14</v>
      </c>
      <c r="G591">
        <v>14.62</v>
      </c>
      <c r="H591">
        <v>5</v>
      </c>
      <c r="I591" t="s">
        <v>1085</v>
      </c>
      <c r="J591" t="s">
        <v>20</v>
      </c>
      <c r="K591">
        <v>4.4000000000000004</v>
      </c>
    </row>
    <row r="592" spans="1:11" x14ac:dyDescent="0.3">
      <c r="A592" t="s">
        <v>615</v>
      </c>
      <c r="B592" t="s">
        <v>17</v>
      </c>
      <c r="C592" t="s">
        <v>1031</v>
      </c>
      <c r="D592" t="s">
        <v>13</v>
      </c>
      <c r="E592" t="s">
        <v>1027</v>
      </c>
      <c r="F592" t="s">
        <v>14</v>
      </c>
      <c r="G592">
        <v>46.53</v>
      </c>
      <c r="H592">
        <v>6</v>
      </c>
      <c r="I592" t="s">
        <v>1056</v>
      </c>
      <c r="J592" t="s">
        <v>23</v>
      </c>
      <c r="K592">
        <v>4.3</v>
      </c>
    </row>
    <row r="593" spans="1:11" x14ac:dyDescent="0.3">
      <c r="A593" t="s">
        <v>616</v>
      </c>
      <c r="B593" t="s">
        <v>17</v>
      </c>
      <c r="C593" t="s">
        <v>1031</v>
      </c>
      <c r="D593" t="s">
        <v>13</v>
      </c>
      <c r="E593" t="s">
        <v>1026</v>
      </c>
      <c r="F593" t="s">
        <v>22</v>
      </c>
      <c r="G593">
        <v>24.24</v>
      </c>
      <c r="H593">
        <v>7</v>
      </c>
      <c r="I593" t="s">
        <v>1057</v>
      </c>
      <c r="J593" t="s">
        <v>15</v>
      </c>
      <c r="K593">
        <v>9.4</v>
      </c>
    </row>
    <row r="594" spans="1:11" x14ac:dyDescent="0.3">
      <c r="A594" t="s">
        <v>617</v>
      </c>
      <c r="B594" t="s">
        <v>12</v>
      </c>
      <c r="C594" t="s">
        <v>1025</v>
      </c>
      <c r="D594" t="s">
        <v>13</v>
      </c>
      <c r="E594" t="s">
        <v>1026</v>
      </c>
      <c r="F594" t="s">
        <v>26</v>
      </c>
      <c r="G594">
        <v>45.58</v>
      </c>
      <c r="H594">
        <v>1</v>
      </c>
      <c r="I594" t="s">
        <v>1067</v>
      </c>
      <c r="J594" t="s">
        <v>20</v>
      </c>
      <c r="K594">
        <v>9.8000000000000007</v>
      </c>
    </row>
    <row r="595" spans="1:11" x14ac:dyDescent="0.3">
      <c r="A595" t="s">
        <v>618</v>
      </c>
      <c r="B595" t="s">
        <v>12</v>
      </c>
      <c r="C595" t="s">
        <v>1025</v>
      </c>
      <c r="D595" t="s">
        <v>13</v>
      </c>
      <c r="E595" t="s">
        <v>1026</v>
      </c>
      <c r="F595" t="s">
        <v>26</v>
      </c>
      <c r="G595">
        <v>75.2</v>
      </c>
      <c r="H595">
        <v>3</v>
      </c>
      <c r="I595" t="s">
        <v>1117</v>
      </c>
      <c r="J595" t="s">
        <v>15</v>
      </c>
      <c r="K595">
        <v>4.8</v>
      </c>
    </row>
    <row r="596" spans="1:11" x14ac:dyDescent="0.3">
      <c r="A596" t="s">
        <v>619</v>
      </c>
      <c r="B596" t="s">
        <v>32</v>
      </c>
      <c r="C596" t="s">
        <v>1029</v>
      </c>
      <c r="D596" t="s">
        <v>13</v>
      </c>
      <c r="E596" t="s">
        <v>1027</v>
      </c>
      <c r="F596" t="s">
        <v>26</v>
      </c>
      <c r="G596">
        <v>96.8</v>
      </c>
      <c r="H596">
        <v>3</v>
      </c>
      <c r="I596" t="s">
        <v>1074</v>
      </c>
      <c r="J596" t="s">
        <v>20</v>
      </c>
      <c r="K596">
        <v>5.3</v>
      </c>
    </row>
    <row r="597" spans="1:11" x14ac:dyDescent="0.3">
      <c r="A597" t="s">
        <v>620</v>
      </c>
      <c r="B597" t="s">
        <v>32</v>
      </c>
      <c r="C597" t="s">
        <v>1029</v>
      </c>
      <c r="D597" t="s">
        <v>18</v>
      </c>
      <c r="E597" t="s">
        <v>1027</v>
      </c>
      <c r="F597" t="s">
        <v>14</v>
      </c>
      <c r="G597">
        <v>14.82</v>
      </c>
      <c r="H597">
        <v>3</v>
      </c>
      <c r="I597" t="s">
        <v>1113</v>
      </c>
      <c r="J597" t="s">
        <v>23</v>
      </c>
      <c r="K597">
        <v>8.6999999999999993</v>
      </c>
    </row>
    <row r="598" spans="1:11" x14ac:dyDescent="0.3">
      <c r="A598" t="s">
        <v>621</v>
      </c>
      <c r="B598" t="s">
        <v>12</v>
      </c>
      <c r="C598" t="s">
        <v>1030</v>
      </c>
      <c r="D598" t="s">
        <v>18</v>
      </c>
      <c r="E598" t="s">
        <v>1027</v>
      </c>
      <c r="F598" t="s">
        <v>33</v>
      </c>
      <c r="G598">
        <v>52.2</v>
      </c>
      <c r="H598">
        <v>3</v>
      </c>
      <c r="I598" t="s">
        <v>1096</v>
      </c>
      <c r="J598" t="s">
        <v>23</v>
      </c>
      <c r="K598">
        <v>9.5</v>
      </c>
    </row>
    <row r="599" spans="1:11" x14ac:dyDescent="0.3">
      <c r="A599" t="s">
        <v>622</v>
      </c>
      <c r="B599" t="s">
        <v>17</v>
      </c>
      <c r="C599" t="s">
        <v>1031</v>
      </c>
      <c r="D599" t="s">
        <v>18</v>
      </c>
      <c r="E599" t="s">
        <v>1026</v>
      </c>
      <c r="F599" t="s">
        <v>26</v>
      </c>
      <c r="G599">
        <v>46.66</v>
      </c>
      <c r="H599">
        <v>9</v>
      </c>
      <c r="I599" t="s">
        <v>1075</v>
      </c>
      <c r="J599" t="s">
        <v>15</v>
      </c>
      <c r="K599">
        <v>5.3</v>
      </c>
    </row>
    <row r="600" spans="1:11" x14ac:dyDescent="0.3">
      <c r="A600" t="s">
        <v>623</v>
      </c>
      <c r="B600" t="s">
        <v>17</v>
      </c>
      <c r="C600" t="s">
        <v>1028</v>
      </c>
      <c r="D600" t="s">
        <v>18</v>
      </c>
      <c r="E600" t="s">
        <v>1026</v>
      </c>
      <c r="F600" t="s">
        <v>35</v>
      </c>
      <c r="G600">
        <v>36.85</v>
      </c>
      <c r="H600">
        <v>5</v>
      </c>
      <c r="I600" t="s">
        <v>1107</v>
      </c>
      <c r="J600" t="s">
        <v>20</v>
      </c>
      <c r="K600">
        <v>9.1999999999999993</v>
      </c>
    </row>
    <row r="601" spans="1:11" x14ac:dyDescent="0.3">
      <c r="A601" t="s">
        <v>624</v>
      </c>
      <c r="B601" t="s">
        <v>12</v>
      </c>
      <c r="C601" t="s">
        <v>1030</v>
      </c>
      <c r="D601" t="s">
        <v>13</v>
      </c>
      <c r="E601" t="s">
        <v>1026</v>
      </c>
      <c r="F601" t="s">
        <v>22</v>
      </c>
      <c r="G601">
        <v>70.319999999999993</v>
      </c>
      <c r="H601">
        <v>2</v>
      </c>
      <c r="I601" t="s">
        <v>1116</v>
      </c>
      <c r="J601" t="s">
        <v>15</v>
      </c>
      <c r="K601">
        <v>9.6</v>
      </c>
    </row>
    <row r="602" spans="1:11" x14ac:dyDescent="0.3">
      <c r="A602" t="s">
        <v>625</v>
      </c>
      <c r="B602" t="s">
        <v>17</v>
      </c>
      <c r="C602" t="s">
        <v>1028</v>
      </c>
      <c r="D602" t="s">
        <v>18</v>
      </c>
      <c r="E602" t="s">
        <v>1027</v>
      </c>
      <c r="F602" t="s">
        <v>19</v>
      </c>
      <c r="G602">
        <v>83.08</v>
      </c>
      <c r="H602">
        <v>1</v>
      </c>
      <c r="I602" t="s">
        <v>1108</v>
      </c>
      <c r="J602" t="s">
        <v>15</v>
      </c>
      <c r="K602">
        <v>6.4</v>
      </c>
    </row>
    <row r="603" spans="1:11" x14ac:dyDescent="0.3">
      <c r="A603" t="s">
        <v>626</v>
      </c>
      <c r="B603" t="s">
        <v>17</v>
      </c>
      <c r="C603" t="s">
        <v>1028</v>
      </c>
      <c r="D603" t="s">
        <v>18</v>
      </c>
      <c r="E603" t="s">
        <v>1026</v>
      </c>
      <c r="F603" t="s">
        <v>35</v>
      </c>
      <c r="G603">
        <v>64.989999999999995</v>
      </c>
      <c r="H603">
        <v>1</v>
      </c>
      <c r="I603" t="s">
        <v>1107</v>
      </c>
      <c r="J603" t="s">
        <v>23</v>
      </c>
      <c r="K603">
        <v>4.5</v>
      </c>
    </row>
    <row r="604" spans="1:11" x14ac:dyDescent="0.3">
      <c r="A604" t="s">
        <v>627</v>
      </c>
      <c r="B604" t="s">
        <v>17</v>
      </c>
      <c r="C604" t="s">
        <v>1028</v>
      </c>
      <c r="D604" t="s">
        <v>18</v>
      </c>
      <c r="E604" t="s">
        <v>1027</v>
      </c>
      <c r="F604" t="s">
        <v>33</v>
      </c>
      <c r="G604">
        <v>77.56</v>
      </c>
      <c r="H604">
        <v>10</v>
      </c>
      <c r="I604" t="s">
        <v>1140</v>
      </c>
      <c r="J604" t="s">
        <v>15</v>
      </c>
      <c r="K604">
        <v>6.9</v>
      </c>
    </row>
    <row r="605" spans="1:11" x14ac:dyDescent="0.3">
      <c r="A605" t="s">
        <v>628</v>
      </c>
      <c r="B605" t="s">
        <v>32</v>
      </c>
      <c r="C605" t="s">
        <v>1029</v>
      </c>
      <c r="D605" t="s">
        <v>18</v>
      </c>
      <c r="E605" t="s">
        <v>1026</v>
      </c>
      <c r="F605" t="s">
        <v>26</v>
      </c>
      <c r="G605">
        <v>54.51</v>
      </c>
      <c r="H605">
        <v>6</v>
      </c>
      <c r="I605" t="s">
        <v>1139</v>
      </c>
      <c r="J605" t="s">
        <v>15</v>
      </c>
      <c r="K605">
        <v>7.8</v>
      </c>
    </row>
    <row r="606" spans="1:11" x14ac:dyDescent="0.3">
      <c r="A606" t="s">
        <v>629</v>
      </c>
      <c r="B606" t="s">
        <v>17</v>
      </c>
      <c r="C606" t="s">
        <v>1028</v>
      </c>
      <c r="D606" t="s">
        <v>13</v>
      </c>
      <c r="E606" t="s">
        <v>1026</v>
      </c>
      <c r="F606" t="s">
        <v>35</v>
      </c>
      <c r="G606">
        <v>51.89</v>
      </c>
      <c r="H606">
        <v>7</v>
      </c>
      <c r="I606" t="s">
        <v>1120</v>
      </c>
      <c r="J606" t="s">
        <v>20</v>
      </c>
      <c r="K606">
        <v>4.5</v>
      </c>
    </row>
    <row r="607" spans="1:11" x14ac:dyDescent="0.3">
      <c r="A607" t="s">
        <v>630</v>
      </c>
      <c r="B607" t="s">
        <v>32</v>
      </c>
      <c r="C607" t="s">
        <v>1029</v>
      </c>
      <c r="D607" t="s">
        <v>18</v>
      </c>
      <c r="E607" t="s">
        <v>1027</v>
      </c>
      <c r="F607" t="s">
        <v>22</v>
      </c>
      <c r="G607">
        <v>31.75</v>
      </c>
      <c r="H607">
        <v>4</v>
      </c>
      <c r="I607" t="s">
        <v>1058</v>
      </c>
      <c r="J607" t="s">
        <v>20</v>
      </c>
      <c r="K607">
        <v>8.6</v>
      </c>
    </row>
    <row r="608" spans="1:11" x14ac:dyDescent="0.3">
      <c r="A608" t="s">
        <v>631</v>
      </c>
      <c r="B608" t="s">
        <v>12</v>
      </c>
      <c r="C608" t="s">
        <v>1030</v>
      </c>
      <c r="D608" t="s">
        <v>13</v>
      </c>
      <c r="E608" t="s">
        <v>1026</v>
      </c>
      <c r="F608" t="s">
        <v>35</v>
      </c>
      <c r="G608">
        <v>53.65</v>
      </c>
      <c r="H608">
        <v>7</v>
      </c>
      <c r="I608" t="s">
        <v>1088</v>
      </c>
      <c r="J608" t="s">
        <v>15</v>
      </c>
      <c r="K608">
        <v>5.2</v>
      </c>
    </row>
    <row r="609" spans="1:11" x14ac:dyDescent="0.3">
      <c r="A609" t="s">
        <v>632</v>
      </c>
      <c r="B609" t="s">
        <v>17</v>
      </c>
      <c r="C609" t="s">
        <v>1028</v>
      </c>
      <c r="D609" t="s">
        <v>13</v>
      </c>
      <c r="E609" t="s">
        <v>1026</v>
      </c>
      <c r="F609" t="s">
        <v>33</v>
      </c>
      <c r="G609">
        <v>49.79</v>
      </c>
      <c r="H609">
        <v>4</v>
      </c>
      <c r="I609" t="s">
        <v>1115</v>
      </c>
      <c r="J609" t="s">
        <v>23</v>
      </c>
      <c r="K609">
        <v>6.4</v>
      </c>
    </row>
    <row r="610" spans="1:11" x14ac:dyDescent="0.3">
      <c r="A610" t="s">
        <v>633</v>
      </c>
      <c r="B610" t="s">
        <v>12</v>
      </c>
      <c r="C610" t="s">
        <v>1030</v>
      </c>
      <c r="D610" t="s">
        <v>18</v>
      </c>
      <c r="E610" t="s">
        <v>1027</v>
      </c>
      <c r="F610" t="s">
        <v>35</v>
      </c>
      <c r="G610">
        <v>30.61</v>
      </c>
      <c r="H610">
        <v>1</v>
      </c>
      <c r="I610" t="s">
        <v>1108</v>
      </c>
      <c r="J610" t="s">
        <v>15</v>
      </c>
      <c r="K610">
        <v>5.2</v>
      </c>
    </row>
    <row r="611" spans="1:11" x14ac:dyDescent="0.3">
      <c r="A611" t="s">
        <v>634</v>
      </c>
      <c r="B611" t="s">
        <v>32</v>
      </c>
      <c r="C611" t="s">
        <v>1029</v>
      </c>
      <c r="D611" t="s">
        <v>13</v>
      </c>
      <c r="E611" t="s">
        <v>1027</v>
      </c>
      <c r="F611" t="s">
        <v>33</v>
      </c>
      <c r="G611">
        <v>57.89</v>
      </c>
      <c r="H611">
        <v>2</v>
      </c>
      <c r="I611" t="s">
        <v>1083</v>
      </c>
      <c r="J611" t="s">
        <v>15</v>
      </c>
      <c r="K611">
        <v>8.9</v>
      </c>
    </row>
    <row r="612" spans="1:11" x14ac:dyDescent="0.3">
      <c r="A612" t="s">
        <v>635</v>
      </c>
      <c r="B612" t="s">
        <v>12</v>
      </c>
      <c r="C612" t="s">
        <v>1030</v>
      </c>
      <c r="D612" t="s">
        <v>18</v>
      </c>
      <c r="E612" t="s">
        <v>1026</v>
      </c>
      <c r="F612" t="s">
        <v>19</v>
      </c>
      <c r="G612">
        <v>28.96</v>
      </c>
      <c r="H612">
        <v>1</v>
      </c>
      <c r="I612" t="s">
        <v>1067</v>
      </c>
      <c r="J612" t="s">
        <v>23</v>
      </c>
      <c r="K612">
        <v>6.2</v>
      </c>
    </row>
    <row r="613" spans="1:11" x14ac:dyDescent="0.3">
      <c r="A613" t="s">
        <v>636</v>
      </c>
      <c r="B613" t="s">
        <v>17</v>
      </c>
      <c r="C613" t="s">
        <v>1031</v>
      </c>
      <c r="D613" t="s">
        <v>13</v>
      </c>
      <c r="E613" t="s">
        <v>1026</v>
      </c>
      <c r="F613" t="s">
        <v>33</v>
      </c>
      <c r="G613">
        <v>98.97</v>
      </c>
      <c r="H613">
        <v>9</v>
      </c>
      <c r="I613" t="s">
        <v>1065</v>
      </c>
      <c r="J613" t="s">
        <v>20</v>
      </c>
      <c r="K613">
        <v>6.7</v>
      </c>
    </row>
    <row r="614" spans="1:11" x14ac:dyDescent="0.3">
      <c r="A614" t="s">
        <v>637</v>
      </c>
      <c r="B614" t="s">
        <v>32</v>
      </c>
      <c r="C614" t="s">
        <v>1029</v>
      </c>
      <c r="D614" t="s">
        <v>13</v>
      </c>
      <c r="E614" t="s">
        <v>1027</v>
      </c>
      <c r="F614" t="s">
        <v>35</v>
      </c>
      <c r="G614">
        <v>93.22</v>
      </c>
      <c r="H614">
        <v>3</v>
      </c>
      <c r="I614" t="s">
        <v>1100</v>
      </c>
      <c r="J614" t="s">
        <v>20</v>
      </c>
      <c r="K614">
        <v>7.2</v>
      </c>
    </row>
    <row r="615" spans="1:11" x14ac:dyDescent="0.3">
      <c r="A615" t="s">
        <v>638</v>
      </c>
      <c r="B615" t="s">
        <v>17</v>
      </c>
      <c r="C615" t="s">
        <v>1031</v>
      </c>
      <c r="D615" t="s">
        <v>13</v>
      </c>
      <c r="E615" t="s">
        <v>1027</v>
      </c>
      <c r="F615" t="s">
        <v>26</v>
      </c>
      <c r="G615">
        <v>80.930000000000007</v>
      </c>
      <c r="H615">
        <v>1</v>
      </c>
      <c r="I615" t="s">
        <v>1118</v>
      </c>
      <c r="J615" t="s">
        <v>23</v>
      </c>
      <c r="K615">
        <v>9</v>
      </c>
    </row>
    <row r="616" spans="1:11" x14ac:dyDescent="0.3">
      <c r="A616" t="s">
        <v>639</v>
      </c>
      <c r="B616" t="s">
        <v>12</v>
      </c>
      <c r="C616" t="s">
        <v>1025</v>
      </c>
      <c r="D616" t="s">
        <v>13</v>
      </c>
      <c r="E616" t="s">
        <v>1027</v>
      </c>
      <c r="F616" t="s">
        <v>33</v>
      </c>
      <c r="G616">
        <v>67.45</v>
      </c>
      <c r="H616">
        <v>10</v>
      </c>
      <c r="I616" t="s">
        <v>1090</v>
      </c>
      <c r="J616" t="s">
        <v>15</v>
      </c>
      <c r="K616">
        <v>4.2</v>
      </c>
    </row>
    <row r="617" spans="1:11" x14ac:dyDescent="0.3">
      <c r="A617" t="s">
        <v>640</v>
      </c>
      <c r="B617" t="s">
        <v>12</v>
      </c>
      <c r="C617" t="s">
        <v>1025</v>
      </c>
      <c r="D617" t="s">
        <v>13</v>
      </c>
      <c r="E617" t="s">
        <v>1026</v>
      </c>
      <c r="F617" t="s">
        <v>26</v>
      </c>
      <c r="G617">
        <v>38.72</v>
      </c>
      <c r="H617">
        <v>9</v>
      </c>
      <c r="I617" t="s">
        <v>1134</v>
      </c>
      <c r="J617" t="s">
        <v>15</v>
      </c>
      <c r="K617">
        <v>4.2</v>
      </c>
    </row>
    <row r="618" spans="1:11" x14ac:dyDescent="0.3">
      <c r="A618" t="s">
        <v>641</v>
      </c>
      <c r="B618" t="s">
        <v>32</v>
      </c>
      <c r="C618" t="s">
        <v>1029</v>
      </c>
      <c r="D618" t="s">
        <v>13</v>
      </c>
      <c r="E618" t="s">
        <v>1027</v>
      </c>
      <c r="F618" t="s">
        <v>26</v>
      </c>
      <c r="G618">
        <v>72.599999999999994</v>
      </c>
      <c r="H618">
        <v>6</v>
      </c>
      <c r="I618" t="s">
        <v>1104</v>
      </c>
      <c r="J618" t="s">
        <v>20</v>
      </c>
      <c r="K618">
        <v>6.9</v>
      </c>
    </row>
    <row r="619" spans="1:11" x14ac:dyDescent="0.3">
      <c r="A619" t="s">
        <v>642</v>
      </c>
      <c r="B619" t="s">
        <v>17</v>
      </c>
      <c r="C619" t="s">
        <v>1031</v>
      </c>
      <c r="D619" t="s">
        <v>13</v>
      </c>
      <c r="E619" t="s">
        <v>1027</v>
      </c>
      <c r="F619" t="s">
        <v>19</v>
      </c>
      <c r="G619">
        <v>87.91</v>
      </c>
      <c r="H619">
        <v>5</v>
      </c>
      <c r="I619" t="s">
        <v>1140</v>
      </c>
      <c r="J619" t="s">
        <v>15</v>
      </c>
      <c r="K619">
        <v>4.4000000000000004</v>
      </c>
    </row>
    <row r="620" spans="1:11" x14ac:dyDescent="0.3">
      <c r="A620" t="s">
        <v>643</v>
      </c>
      <c r="B620" t="s">
        <v>12</v>
      </c>
      <c r="C620" t="s">
        <v>1025</v>
      </c>
      <c r="D620" t="s">
        <v>13</v>
      </c>
      <c r="E620" t="s">
        <v>1027</v>
      </c>
      <c r="F620" t="s">
        <v>33</v>
      </c>
      <c r="G620">
        <v>98.53</v>
      </c>
      <c r="H620">
        <v>6</v>
      </c>
      <c r="I620" t="s">
        <v>1108</v>
      </c>
      <c r="J620" t="s">
        <v>23</v>
      </c>
      <c r="K620">
        <v>4</v>
      </c>
    </row>
    <row r="621" spans="1:11" x14ac:dyDescent="0.3">
      <c r="A621" t="s">
        <v>644</v>
      </c>
      <c r="B621" t="s">
        <v>17</v>
      </c>
      <c r="C621" t="s">
        <v>1031</v>
      </c>
      <c r="D621" t="s">
        <v>13</v>
      </c>
      <c r="E621" t="s">
        <v>1026</v>
      </c>
      <c r="F621" t="s">
        <v>35</v>
      </c>
      <c r="G621">
        <v>43.46</v>
      </c>
      <c r="H621">
        <v>6</v>
      </c>
      <c r="I621" t="s">
        <v>1067</v>
      </c>
      <c r="J621" t="s">
        <v>15</v>
      </c>
      <c r="K621">
        <v>8.5</v>
      </c>
    </row>
    <row r="622" spans="1:11" x14ac:dyDescent="0.3">
      <c r="A622" t="s">
        <v>645</v>
      </c>
      <c r="B622" t="s">
        <v>12</v>
      </c>
      <c r="C622" t="s">
        <v>1025</v>
      </c>
      <c r="D622" t="s">
        <v>18</v>
      </c>
      <c r="E622" t="s">
        <v>1026</v>
      </c>
      <c r="F622" t="s">
        <v>33</v>
      </c>
      <c r="G622">
        <v>71.680000000000007</v>
      </c>
      <c r="H622">
        <v>3</v>
      </c>
      <c r="I622" t="s">
        <v>1115</v>
      </c>
      <c r="J622" t="s">
        <v>23</v>
      </c>
      <c r="K622">
        <v>9.1999999999999993</v>
      </c>
    </row>
    <row r="623" spans="1:11" x14ac:dyDescent="0.3">
      <c r="A623" t="s">
        <v>646</v>
      </c>
      <c r="B623" t="s">
        <v>12</v>
      </c>
      <c r="C623" t="s">
        <v>1030</v>
      </c>
      <c r="D623" t="s">
        <v>13</v>
      </c>
      <c r="E623" t="s">
        <v>1026</v>
      </c>
      <c r="F623" t="s">
        <v>33</v>
      </c>
      <c r="G623">
        <v>91.61</v>
      </c>
      <c r="H623">
        <v>1</v>
      </c>
      <c r="I623" t="s">
        <v>1134</v>
      </c>
      <c r="J623" t="s">
        <v>20</v>
      </c>
      <c r="K623">
        <v>9.8000000000000007</v>
      </c>
    </row>
    <row r="624" spans="1:11" x14ac:dyDescent="0.3">
      <c r="A624" t="s">
        <v>647</v>
      </c>
      <c r="B624" t="s">
        <v>32</v>
      </c>
      <c r="C624" t="s">
        <v>1032</v>
      </c>
      <c r="D624" t="s">
        <v>13</v>
      </c>
      <c r="E624" t="s">
        <v>1026</v>
      </c>
      <c r="F624" t="s">
        <v>22</v>
      </c>
      <c r="G624">
        <v>94.59</v>
      </c>
      <c r="H624">
        <v>7</v>
      </c>
      <c r="I624" t="s">
        <v>1083</v>
      </c>
      <c r="J624" t="s">
        <v>23</v>
      </c>
      <c r="K624">
        <v>4.9000000000000004</v>
      </c>
    </row>
    <row r="625" spans="1:11" x14ac:dyDescent="0.3">
      <c r="A625" t="s">
        <v>648</v>
      </c>
      <c r="B625" t="s">
        <v>32</v>
      </c>
      <c r="C625" t="s">
        <v>1032</v>
      </c>
      <c r="D625" t="s">
        <v>18</v>
      </c>
      <c r="E625" t="s">
        <v>1026</v>
      </c>
      <c r="F625" t="s">
        <v>35</v>
      </c>
      <c r="G625">
        <v>83.25</v>
      </c>
      <c r="H625">
        <v>10</v>
      </c>
      <c r="I625" t="s">
        <v>1106</v>
      </c>
      <c r="J625" t="s">
        <v>23</v>
      </c>
      <c r="K625">
        <v>4.4000000000000004</v>
      </c>
    </row>
    <row r="626" spans="1:11" x14ac:dyDescent="0.3">
      <c r="A626" t="s">
        <v>649</v>
      </c>
      <c r="B626" t="s">
        <v>32</v>
      </c>
      <c r="C626" t="s">
        <v>1032</v>
      </c>
      <c r="D626" t="s">
        <v>13</v>
      </c>
      <c r="E626" t="s">
        <v>1027</v>
      </c>
      <c r="F626" t="s">
        <v>35</v>
      </c>
      <c r="G626">
        <v>91.35</v>
      </c>
      <c r="H626">
        <v>1</v>
      </c>
      <c r="I626" t="s">
        <v>1123</v>
      </c>
      <c r="J626" t="s">
        <v>20</v>
      </c>
      <c r="K626">
        <v>6.8</v>
      </c>
    </row>
    <row r="627" spans="1:11" x14ac:dyDescent="0.3">
      <c r="A627" t="s">
        <v>650</v>
      </c>
      <c r="B627" t="s">
        <v>32</v>
      </c>
      <c r="C627" t="s">
        <v>1032</v>
      </c>
      <c r="D627" t="s">
        <v>13</v>
      </c>
      <c r="E627" t="s">
        <v>1026</v>
      </c>
      <c r="F627" t="s">
        <v>33</v>
      </c>
      <c r="G627">
        <v>78.88</v>
      </c>
      <c r="H627">
        <v>2</v>
      </c>
      <c r="I627" t="s">
        <v>1107</v>
      </c>
      <c r="J627" t="s">
        <v>20</v>
      </c>
      <c r="K627">
        <v>9.1</v>
      </c>
    </row>
    <row r="628" spans="1:11" x14ac:dyDescent="0.3">
      <c r="A628" t="s">
        <v>651</v>
      </c>
      <c r="B628" t="s">
        <v>12</v>
      </c>
      <c r="C628" t="s">
        <v>1030</v>
      </c>
      <c r="D628" t="s">
        <v>18</v>
      </c>
      <c r="E628" t="s">
        <v>1027</v>
      </c>
      <c r="F628" t="s">
        <v>26</v>
      </c>
      <c r="G628">
        <v>60.87</v>
      </c>
      <c r="H628">
        <v>2</v>
      </c>
      <c r="I628" t="s">
        <v>1065</v>
      </c>
      <c r="J628" t="s">
        <v>15</v>
      </c>
      <c r="K628">
        <v>8.6999999999999993</v>
      </c>
    </row>
    <row r="629" spans="1:11" x14ac:dyDescent="0.3">
      <c r="A629" t="s">
        <v>652</v>
      </c>
      <c r="B629" t="s">
        <v>32</v>
      </c>
      <c r="C629" t="s">
        <v>1029</v>
      </c>
      <c r="D629" t="s">
        <v>13</v>
      </c>
      <c r="E629" t="s">
        <v>1027</v>
      </c>
      <c r="F629" t="s">
        <v>14</v>
      </c>
      <c r="G629">
        <v>82.58</v>
      </c>
      <c r="H629">
        <v>10</v>
      </c>
      <c r="I629" t="s">
        <v>1140</v>
      </c>
      <c r="J629" t="s">
        <v>20</v>
      </c>
      <c r="K629">
        <v>5</v>
      </c>
    </row>
    <row r="630" spans="1:11" x14ac:dyDescent="0.3">
      <c r="A630" t="s">
        <v>653</v>
      </c>
      <c r="B630" t="s">
        <v>12</v>
      </c>
      <c r="C630" t="s">
        <v>1030</v>
      </c>
      <c r="D630" t="s">
        <v>13</v>
      </c>
      <c r="E630" t="s">
        <v>1027</v>
      </c>
      <c r="F630" t="s">
        <v>22</v>
      </c>
      <c r="G630">
        <v>53.3</v>
      </c>
      <c r="H630">
        <v>3</v>
      </c>
      <c r="I630" t="s">
        <v>1079</v>
      </c>
      <c r="J630" t="s">
        <v>15</v>
      </c>
      <c r="K630">
        <v>7.5</v>
      </c>
    </row>
    <row r="631" spans="1:11" x14ac:dyDescent="0.3">
      <c r="A631" t="s">
        <v>654</v>
      </c>
      <c r="B631" t="s">
        <v>12</v>
      </c>
      <c r="C631" t="s">
        <v>1030</v>
      </c>
      <c r="D631" t="s">
        <v>18</v>
      </c>
      <c r="E631" t="s">
        <v>1026</v>
      </c>
      <c r="F631" t="s">
        <v>35</v>
      </c>
      <c r="G631">
        <v>12.09</v>
      </c>
      <c r="H631">
        <v>1</v>
      </c>
      <c r="I631" t="s">
        <v>1107</v>
      </c>
      <c r="J631" t="s">
        <v>23</v>
      </c>
      <c r="K631">
        <v>8.1999999999999993</v>
      </c>
    </row>
    <row r="632" spans="1:11" x14ac:dyDescent="0.3">
      <c r="A632" t="s">
        <v>655</v>
      </c>
      <c r="B632" t="s">
        <v>12</v>
      </c>
      <c r="C632" t="s">
        <v>1030</v>
      </c>
      <c r="D632" t="s">
        <v>18</v>
      </c>
      <c r="E632" t="s">
        <v>1027</v>
      </c>
      <c r="F632" t="s">
        <v>26</v>
      </c>
      <c r="G632">
        <v>64.19</v>
      </c>
      <c r="H632">
        <v>10</v>
      </c>
      <c r="I632" t="s">
        <v>1118</v>
      </c>
      <c r="J632" t="s">
        <v>23</v>
      </c>
      <c r="K632">
        <v>6.7</v>
      </c>
    </row>
    <row r="633" spans="1:11" x14ac:dyDescent="0.3">
      <c r="A633" t="s">
        <v>656</v>
      </c>
      <c r="B633" t="s">
        <v>12</v>
      </c>
      <c r="C633" t="s">
        <v>1025</v>
      </c>
      <c r="D633" t="s">
        <v>18</v>
      </c>
      <c r="E633" t="s">
        <v>1027</v>
      </c>
      <c r="F633" t="s">
        <v>19</v>
      </c>
      <c r="G633">
        <v>78.31</v>
      </c>
      <c r="H633">
        <v>3</v>
      </c>
      <c r="I633" t="s">
        <v>1073</v>
      </c>
      <c r="J633" t="s">
        <v>15</v>
      </c>
      <c r="K633">
        <v>5.4</v>
      </c>
    </row>
    <row r="634" spans="1:11" x14ac:dyDescent="0.3">
      <c r="A634" t="s">
        <v>657</v>
      </c>
      <c r="B634" t="s">
        <v>12</v>
      </c>
      <c r="C634" t="s">
        <v>1025</v>
      </c>
      <c r="D634" t="s">
        <v>13</v>
      </c>
      <c r="E634" t="s">
        <v>1027</v>
      </c>
      <c r="F634" t="s">
        <v>33</v>
      </c>
      <c r="G634">
        <v>83.77</v>
      </c>
      <c r="H634">
        <v>2</v>
      </c>
      <c r="I634" t="s">
        <v>1069</v>
      </c>
      <c r="J634" t="s">
        <v>23</v>
      </c>
      <c r="K634">
        <v>7</v>
      </c>
    </row>
    <row r="635" spans="1:11" x14ac:dyDescent="0.3">
      <c r="A635" t="s">
        <v>658</v>
      </c>
      <c r="B635" t="s">
        <v>32</v>
      </c>
      <c r="C635" t="s">
        <v>1029</v>
      </c>
      <c r="D635" t="s">
        <v>18</v>
      </c>
      <c r="E635" t="s">
        <v>1027</v>
      </c>
      <c r="F635" t="s">
        <v>22</v>
      </c>
      <c r="G635">
        <v>99.7</v>
      </c>
      <c r="H635">
        <v>3</v>
      </c>
      <c r="I635" t="s">
        <v>1133</v>
      </c>
      <c r="J635" t="s">
        <v>15</v>
      </c>
      <c r="K635">
        <v>4.7</v>
      </c>
    </row>
    <row r="636" spans="1:11" x14ac:dyDescent="0.3">
      <c r="A636" t="s">
        <v>659</v>
      </c>
      <c r="B636" t="s">
        <v>32</v>
      </c>
      <c r="C636" t="s">
        <v>1029</v>
      </c>
      <c r="D636" t="s">
        <v>13</v>
      </c>
      <c r="E636" t="s">
        <v>1027</v>
      </c>
      <c r="F636" t="s">
        <v>33</v>
      </c>
      <c r="G636">
        <v>79.91</v>
      </c>
      <c r="H636">
        <v>3</v>
      </c>
      <c r="I636" t="s">
        <v>1134</v>
      </c>
      <c r="J636" t="s">
        <v>23</v>
      </c>
      <c r="K636">
        <v>5</v>
      </c>
    </row>
    <row r="637" spans="1:11" x14ac:dyDescent="0.3">
      <c r="A637" t="s">
        <v>660</v>
      </c>
      <c r="B637" t="s">
        <v>32</v>
      </c>
      <c r="C637" t="s">
        <v>1032</v>
      </c>
      <c r="D637" t="s">
        <v>13</v>
      </c>
      <c r="E637" t="s">
        <v>1027</v>
      </c>
      <c r="F637" t="s">
        <v>14</v>
      </c>
      <c r="G637">
        <v>66.47</v>
      </c>
      <c r="H637">
        <v>10</v>
      </c>
      <c r="I637" t="s">
        <v>1069</v>
      </c>
      <c r="J637" t="s">
        <v>23</v>
      </c>
      <c r="K637">
        <v>5</v>
      </c>
    </row>
    <row r="638" spans="1:11" x14ac:dyDescent="0.3">
      <c r="A638" t="s">
        <v>661</v>
      </c>
      <c r="B638" t="s">
        <v>12</v>
      </c>
      <c r="C638" t="s">
        <v>1025</v>
      </c>
      <c r="D638" t="s">
        <v>18</v>
      </c>
      <c r="E638" t="s">
        <v>1027</v>
      </c>
      <c r="F638" t="s">
        <v>14</v>
      </c>
      <c r="G638">
        <v>28.95</v>
      </c>
      <c r="H638">
        <v>7</v>
      </c>
      <c r="I638" t="s">
        <v>1056</v>
      </c>
      <c r="J638" t="s">
        <v>23</v>
      </c>
      <c r="K638">
        <v>6</v>
      </c>
    </row>
    <row r="639" spans="1:11" x14ac:dyDescent="0.3">
      <c r="A639" t="s">
        <v>662</v>
      </c>
      <c r="B639" t="s">
        <v>17</v>
      </c>
      <c r="C639" t="s">
        <v>1028</v>
      </c>
      <c r="D639" t="s">
        <v>18</v>
      </c>
      <c r="E639" t="s">
        <v>1026</v>
      </c>
      <c r="F639" t="s">
        <v>19</v>
      </c>
      <c r="G639">
        <v>46.2</v>
      </c>
      <c r="H639">
        <v>1</v>
      </c>
      <c r="I639" t="s">
        <v>1089</v>
      </c>
      <c r="J639" t="s">
        <v>20</v>
      </c>
      <c r="K639">
        <v>6.3</v>
      </c>
    </row>
    <row r="640" spans="1:11" x14ac:dyDescent="0.3">
      <c r="A640" t="s">
        <v>663</v>
      </c>
      <c r="B640" t="s">
        <v>32</v>
      </c>
      <c r="C640" t="s">
        <v>1032</v>
      </c>
      <c r="D640" t="s">
        <v>13</v>
      </c>
      <c r="E640" t="s">
        <v>1026</v>
      </c>
      <c r="F640" t="s">
        <v>33</v>
      </c>
      <c r="G640">
        <v>17.63</v>
      </c>
      <c r="H640">
        <v>5</v>
      </c>
      <c r="I640" t="s">
        <v>1055</v>
      </c>
      <c r="J640" t="s">
        <v>20</v>
      </c>
      <c r="K640">
        <v>8.5</v>
      </c>
    </row>
    <row r="641" spans="1:11" x14ac:dyDescent="0.3">
      <c r="A641" t="s">
        <v>664</v>
      </c>
      <c r="B641" t="s">
        <v>32</v>
      </c>
      <c r="C641" t="s">
        <v>1029</v>
      </c>
      <c r="D641" t="s">
        <v>18</v>
      </c>
      <c r="E641" t="s">
        <v>1027</v>
      </c>
      <c r="F641" t="s">
        <v>35</v>
      </c>
      <c r="G641">
        <v>52.42</v>
      </c>
      <c r="H641">
        <v>3</v>
      </c>
      <c r="I641" t="s">
        <v>1087</v>
      </c>
      <c r="J641" t="s">
        <v>15</v>
      </c>
      <c r="K641">
        <v>7.5</v>
      </c>
    </row>
    <row r="642" spans="1:11" x14ac:dyDescent="0.3">
      <c r="A642" t="s">
        <v>665</v>
      </c>
      <c r="B642" t="s">
        <v>32</v>
      </c>
      <c r="C642" t="s">
        <v>1029</v>
      </c>
      <c r="D642" t="s">
        <v>13</v>
      </c>
      <c r="E642" t="s">
        <v>1026</v>
      </c>
      <c r="F642" t="s">
        <v>33</v>
      </c>
      <c r="G642">
        <v>98.79</v>
      </c>
      <c r="H642">
        <v>3</v>
      </c>
      <c r="I642" t="s">
        <v>1109</v>
      </c>
      <c r="J642" t="s">
        <v>15</v>
      </c>
      <c r="K642">
        <v>6.4</v>
      </c>
    </row>
    <row r="643" spans="1:11" x14ac:dyDescent="0.3">
      <c r="A643" t="s">
        <v>666</v>
      </c>
      <c r="B643" t="s">
        <v>17</v>
      </c>
      <c r="C643" t="s">
        <v>1028</v>
      </c>
      <c r="D643" t="s">
        <v>13</v>
      </c>
      <c r="E643" t="s">
        <v>1026</v>
      </c>
      <c r="F643" t="s">
        <v>19</v>
      </c>
      <c r="G643">
        <v>88.55</v>
      </c>
      <c r="H643">
        <v>8</v>
      </c>
      <c r="I643" t="s">
        <v>1089</v>
      </c>
      <c r="J643" t="s">
        <v>15</v>
      </c>
      <c r="K643">
        <v>4.7</v>
      </c>
    </row>
    <row r="644" spans="1:11" x14ac:dyDescent="0.3">
      <c r="A644" t="s">
        <v>667</v>
      </c>
      <c r="B644" t="s">
        <v>32</v>
      </c>
      <c r="C644" t="s">
        <v>1032</v>
      </c>
      <c r="D644" t="s">
        <v>13</v>
      </c>
      <c r="E644" t="s">
        <v>1027</v>
      </c>
      <c r="F644" t="s">
        <v>19</v>
      </c>
      <c r="G644">
        <v>55.67</v>
      </c>
      <c r="H644">
        <v>2</v>
      </c>
      <c r="I644" t="s">
        <v>1093</v>
      </c>
      <c r="J644" t="s">
        <v>15</v>
      </c>
      <c r="K644">
        <v>6</v>
      </c>
    </row>
    <row r="645" spans="1:11" x14ac:dyDescent="0.3">
      <c r="A645" t="s">
        <v>668</v>
      </c>
      <c r="B645" t="s">
        <v>17</v>
      </c>
      <c r="C645" t="s">
        <v>1028</v>
      </c>
      <c r="D645" t="s">
        <v>13</v>
      </c>
      <c r="E645" t="s">
        <v>1026</v>
      </c>
      <c r="F645" t="s">
        <v>33</v>
      </c>
      <c r="G645">
        <v>72.52</v>
      </c>
      <c r="H645">
        <v>8</v>
      </c>
      <c r="I645" t="s">
        <v>1127</v>
      </c>
      <c r="J645" t="s">
        <v>23</v>
      </c>
      <c r="K645">
        <v>4</v>
      </c>
    </row>
    <row r="646" spans="1:11" x14ac:dyDescent="0.3">
      <c r="A646" t="s">
        <v>669</v>
      </c>
      <c r="B646" t="s">
        <v>17</v>
      </c>
      <c r="C646" t="s">
        <v>1028</v>
      </c>
      <c r="D646" t="s">
        <v>13</v>
      </c>
      <c r="E646" t="s">
        <v>1027</v>
      </c>
      <c r="F646" t="s">
        <v>19</v>
      </c>
      <c r="G646">
        <v>12.05</v>
      </c>
      <c r="H646">
        <v>5</v>
      </c>
      <c r="I646" t="s">
        <v>1123</v>
      </c>
      <c r="J646" t="s">
        <v>15</v>
      </c>
      <c r="K646">
        <v>5.5</v>
      </c>
    </row>
    <row r="647" spans="1:11" x14ac:dyDescent="0.3">
      <c r="A647" t="s">
        <v>670</v>
      </c>
      <c r="B647" t="s">
        <v>12</v>
      </c>
      <c r="C647" t="s">
        <v>1025</v>
      </c>
      <c r="D647" t="s">
        <v>13</v>
      </c>
      <c r="E647" t="s">
        <v>1027</v>
      </c>
      <c r="F647" t="s">
        <v>22</v>
      </c>
      <c r="G647">
        <v>19.36</v>
      </c>
      <c r="H647">
        <v>9</v>
      </c>
      <c r="I647" t="s">
        <v>1122</v>
      </c>
      <c r="J647" t="s">
        <v>15</v>
      </c>
      <c r="K647">
        <v>8.6999999999999993</v>
      </c>
    </row>
    <row r="648" spans="1:11" x14ac:dyDescent="0.3">
      <c r="A648" t="s">
        <v>671</v>
      </c>
      <c r="B648" t="s">
        <v>17</v>
      </c>
      <c r="C648" t="s">
        <v>1028</v>
      </c>
      <c r="D648" t="s">
        <v>18</v>
      </c>
      <c r="E648" t="s">
        <v>1027</v>
      </c>
      <c r="F648" t="s">
        <v>14</v>
      </c>
      <c r="G648">
        <v>70.209999999999994</v>
      </c>
      <c r="H648">
        <v>6</v>
      </c>
      <c r="I648" t="s">
        <v>1127</v>
      </c>
      <c r="J648" t="s">
        <v>20</v>
      </c>
      <c r="K648">
        <v>7.4</v>
      </c>
    </row>
    <row r="649" spans="1:11" x14ac:dyDescent="0.3">
      <c r="A649" t="s">
        <v>672</v>
      </c>
      <c r="B649" t="s">
        <v>32</v>
      </c>
      <c r="C649" t="s">
        <v>1032</v>
      </c>
      <c r="D649" t="s">
        <v>13</v>
      </c>
      <c r="E649" t="s">
        <v>1027</v>
      </c>
      <c r="F649" t="s">
        <v>35</v>
      </c>
      <c r="G649">
        <v>33.630000000000003</v>
      </c>
      <c r="H649">
        <v>1</v>
      </c>
      <c r="I649" t="s">
        <v>1134</v>
      </c>
      <c r="J649" t="s">
        <v>20</v>
      </c>
      <c r="K649">
        <v>5.6</v>
      </c>
    </row>
    <row r="650" spans="1:11" x14ac:dyDescent="0.3">
      <c r="A650" t="s">
        <v>673</v>
      </c>
      <c r="B650" t="s">
        <v>17</v>
      </c>
      <c r="C650" t="s">
        <v>1028</v>
      </c>
      <c r="D650" t="s">
        <v>13</v>
      </c>
      <c r="E650" t="s">
        <v>1026</v>
      </c>
      <c r="F650" t="s">
        <v>26</v>
      </c>
      <c r="G650">
        <v>15.49</v>
      </c>
      <c r="H650">
        <v>2</v>
      </c>
      <c r="I650" t="s">
        <v>1119</v>
      </c>
      <c r="J650" t="s">
        <v>20</v>
      </c>
      <c r="K650">
        <v>6.3</v>
      </c>
    </row>
    <row r="651" spans="1:11" x14ac:dyDescent="0.3">
      <c r="A651" t="s">
        <v>674</v>
      </c>
      <c r="B651" t="s">
        <v>17</v>
      </c>
      <c r="C651" t="s">
        <v>1031</v>
      </c>
      <c r="D651" t="s">
        <v>18</v>
      </c>
      <c r="E651" t="s">
        <v>1027</v>
      </c>
      <c r="F651" t="s">
        <v>19</v>
      </c>
      <c r="G651">
        <v>24.74</v>
      </c>
      <c r="H651">
        <v>10</v>
      </c>
      <c r="I651" t="s">
        <v>1061</v>
      </c>
      <c r="J651" t="s">
        <v>20</v>
      </c>
      <c r="K651">
        <v>7.1</v>
      </c>
    </row>
    <row r="652" spans="1:11" x14ac:dyDescent="0.3">
      <c r="A652" t="s">
        <v>675</v>
      </c>
      <c r="B652" t="s">
        <v>32</v>
      </c>
      <c r="C652" t="s">
        <v>1032</v>
      </c>
      <c r="D652" t="s">
        <v>18</v>
      </c>
      <c r="E652" t="s">
        <v>1027</v>
      </c>
      <c r="F652" t="s">
        <v>19</v>
      </c>
      <c r="G652">
        <v>75.66</v>
      </c>
      <c r="H652">
        <v>5</v>
      </c>
      <c r="I652" t="s">
        <v>1069</v>
      </c>
      <c r="J652" t="s">
        <v>15</v>
      </c>
      <c r="K652">
        <v>7.8</v>
      </c>
    </row>
    <row r="653" spans="1:11" x14ac:dyDescent="0.3">
      <c r="A653" t="s">
        <v>676</v>
      </c>
      <c r="B653" t="s">
        <v>32</v>
      </c>
      <c r="C653" t="s">
        <v>1032</v>
      </c>
      <c r="D653" t="s">
        <v>18</v>
      </c>
      <c r="E653" t="s">
        <v>1026</v>
      </c>
      <c r="F653" t="s">
        <v>14</v>
      </c>
      <c r="G653">
        <v>55.81</v>
      </c>
      <c r="H653">
        <v>6</v>
      </c>
      <c r="I653" t="s">
        <v>1103</v>
      </c>
      <c r="J653" t="s">
        <v>20</v>
      </c>
      <c r="K653">
        <v>9.9</v>
      </c>
    </row>
    <row r="654" spans="1:11" x14ac:dyDescent="0.3">
      <c r="A654" t="s">
        <v>677</v>
      </c>
      <c r="B654" t="s">
        <v>12</v>
      </c>
      <c r="C654" t="s">
        <v>1030</v>
      </c>
      <c r="D654" t="s">
        <v>13</v>
      </c>
      <c r="E654" t="s">
        <v>1027</v>
      </c>
      <c r="F654" t="s">
        <v>22</v>
      </c>
      <c r="G654">
        <v>72.78</v>
      </c>
      <c r="H654">
        <v>10</v>
      </c>
      <c r="I654" t="s">
        <v>1090</v>
      </c>
      <c r="J654" t="s">
        <v>20</v>
      </c>
      <c r="K654">
        <v>7.3</v>
      </c>
    </row>
    <row r="655" spans="1:11" x14ac:dyDescent="0.3">
      <c r="A655" t="s">
        <v>678</v>
      </c>
      <c r="B655" t="s">
        <v>32</v>
      </c>
      <c r="C655" t="s">
        <v>1029</v>
      </c>
      <c r="D655" t="s">
        <v>13</v>
      </c>
      <c r="E655" t="s">
        <v>1027</v>
      </c>
      <c r="F655" t="s">
        <v>26</v>
      </c>
      <c r="G655">
        <v>37.32</v>
      </c>
      <c r="H655">
        <v>9</v>
      </c>
      <c r="I655" t="s">
        <v>1097</v>
      </c>
      <c r="J655" t="s">
        <v>15</v>
      </c>
      <c r="K655">
        <v>5.0999999999999996</v>
      </c>
    </row>
    <row r="656" spans="1:11" x14ac:dyDescent="0.3">
      <c r="A656" t="s">
        <v>679</v>
      </c>
      <c r="B656" t="s">
        <v>32</v>
      </c>
      <c r="C656" t="s">
        <v>1029</v>
      </c>
      <c r="D656" t="s">
        <v>13</v>
      </c>
      <c r="E656" t="s">
        <v>1027</v>
      </c>
      <c r="F656" t="s">
        <v>35</v>
      </c>
      <c r="G656">
        <v>60.18</v>
      </c>
      <c r="H656">
        <v>4</v>
      </c>
      <c r="I656" t="s">
        <v>1123</v>
      </c>
      <c r="J656" t="s">
        <v>23</v>
      </c>
      <c r="K656">
        <v>9.4</v>
      </c>
    </row>
    <row r="657" spans="1:11" x14ac:dyDescent="0.3">
      <c r="A657" t="s">
        <v>680</v>
      </c>
      <c r="B657" t="s">
        <v>12</v>
      </c>
      <c r="C657" t="s">
        <v>1030</v>
      </c>
      <c r="D657" t="s">
        <v>18</v>
      </c>
      <c r="E657" t="s">
        <v>1026</v>
      </c>
      <c r="F657" t="s">
        <v>19</v>
      </c>
      <c r="G657">
        <v>15.69</v>
      </c>
      <c r="H657">
        <v>3</v>
      </c>
      <c r="I657" t="s">
        <v>1140</v>
      </c>
      <c r="J657" t="s">
        <v>23</v>
      </c>
      <c r="K657">
        <v>5.8</v>
      </c>
    </row>
    <row r="658" spans="1:11" x14ac:dyDescent="0.3">
      <c r="A658" t="s">
        <v>681</v>
      </c>
      <c r="B658" t="s">
        <v>17</v>
      </c>
      <c r="C658" t="s">
        <v>1031</v>
      </c>
      <c r="D658" t="s">
        <v>18</v>
      </c>
      <c r="E658" t="s">
        <v>1026</v>
      </c>
      <c r="F658" t="s">
        <v>19</v>
      </c>
      <c r="G658">
        <v>99.69</v>
      </c>
      <c r="H658">
        <v>1</v>
      </c>
      <c r="I658" t="s">
        <v>1087</v>
      </c>
      <c r="J658" t="s">
        <v>23</v>
      </c>
      <c r="K658">
        <v>8</v>
      </c>
    </row>
    <row r="659" spans="1:11" x14ac:dyDescent="0.3">
      <c r="A659" t="s">
        <v>682</v>
      </c>
      <c r="B659" t="s">
        <v>12</v>
      </c>
      <c r="C659" t="s">
        <v>1030</v>
      </c>
      <c r="D659" t="s">
        <v>13</v>
      </c>
      <c r="E659" t="s">
        <v>1026</v>
      </c>
      <c r="F659" t="s">
        <v>35</v>
      </c>
      <c r="G659">
        <v>88.15</v>
      </c>
      <c r="H659">
        <v>3</v>
      </c>
      <c r="I659" t="s">
        <v>1122</v>
      </c>
      <c r="J659" t="s">
        <v>15</v>
      </c>
      <c r="K659">
        <v>7.9</v>
      </c>
    </row>
    <row r="660" spans="1:11" x14ac:dyDescent="0.3">
      <c r="A660" t="s">
        <v>683</v>
      </c>
      <c r="B660" t="s">
        <v>12</v>
      </c>
      <c r="C660" t="s">
        <v>1030</v>
      </c>
      <c r="D660" t="s">
        <v>13</v>
      </c>
      <c r="E660" t="s">
        <v>1026</v>
      </c>
      <c r="F660" t="s">
        <v>26</v>
      </c>
      <c r="G660">
        <v>27.93</v>
      </c>
      <c r="H660">
        <v>5</v>
      </c>
      <c r="I660" t="s">
        <v>1125</v>
      </c>
      <c r="J660" t="s">
        <v>20</v>
      </c>
      <c r="K660">
        <v>5.9</v>
      </c>
    </row>
    <row r="661" spans="1:11" x14ac:dyDescent="0.3">
      <c r="A661" t="s">
        <v>684</v>
      </c>
      <c r="B661" t="s">
        <v>12</v>
      </c>
      <c r="C661" t="s">
        <v>1030</v>
      </c>
      <c r="D661" t="s">
        <v>13</v>
      </c>
      <c r="E661" t="s">
        <v>1027</v>
      </c>
      <c r="F661" t="s">
        <v>35</v>
      </c>
      <c r="G661">
        <v>55.45</v>
      </c>
      <c r="H661">
        <v>1</v>
      </c>
      <c r="I661" t="s">
        <v>1138</v>
      </c>
      <c r="J661" t="s">
        <v>23</v>
      </c>
      <c r="K661">
        <v>4.9000000000000004</v>
      </c>
    </row>
    <row r="662" spans="1:11" x14ac:dyDescent="0.3">
      <c r="A662" t="s">
        <v>685</v>
      </c>
      <c r="B662" t="s">
        <v>32</v>
      </c>
      <c r="C662" t="s">
        <v>1029</v>
      </c>
      <c r="D662" t="s">
        <v>18</v>
      </c>
      <c r="E662" t="s">
        <v>1026</v>
      </c>
      <c r="F662" t="s">
        <v>26</v>
      </c>
      <c r="G662">
        <v>42.97</v>
      </c>
      <c r="H662">
        <v>3</v>
      </c>
      <c r="I662" t="s">
        <v>1090</v>
      </c>
      <c r="J662" t="s">
        <v>20</v>
      </c>
      <c r="K662">
        <v>9.3000000000000007</v>
      </c>
    </row>
    <row r="663" spans="1:11" x14ac:dyDescent="0.3">
      <c r="A663" t="s">
        <v>686</v>
      </c>
      <c r="B663" t="s">
        <v>17</v>
      </c>
      <c r="C663" t="s">
        <v>1031</v>
      </c>
      <c r="D663" t="s">
        <v>13</v>
      </c>
      <c r="E663" t="s">
        <v>1027</v>
      </c>
      <c r="F663" t="s">
        <v>26</v>
      </c>
      <c r="G663">
        <v>17.14</v>
      </c>
      <c r="H663">
        <v>7</v>
      </c>
      <c r="I663" t="s">
        <v>1119</v>
      </c>
      <c r="J663" t="s">
        <v>23</v>
      </c>
      <c r="K663">
        <v>7.9</v>
      </c>
    </row>
    <row r="664" spans="1:11" x14ac:dyDescent="0.3">
      <c r="A664" t="s">
        <v>687</v>
      </c>
      <c r="B664" t="s">
        <v>32</v>
      </c>
      <c r="C664" t="s">
        <v>1029</v>
      </c>
      <c r="D664" t="s">
        <v>13</v>
      </c>
      <c r="E664" t="s">
        <v>1026</v>
      </c>
      <c r="F664" t="s">
        <v>35</v>
      </c>
      <c r="G664">
        <v>58.75</v>
      </c>
      <c r="H664">
        <v>6</v>
      </c>
      <c r="I664" t="s">
        <v>1116</v>
      </c>
      <c r="J664" t="s">
        <v>23</v>
      </c>
      <c r="K664">
        <v>5.9</v>
      </c>
    </row>
    <row r="665" spans="1:11" x14ac:dyDescent="0.3">
      <c r="A665" t="s">
        <v>688</v>
      </c>
      <c r="B665" t="s">
        <v>17</v>
      </c>
      <c r="C665" t="s">
        <v>1031</v>
      </c>
      <c r="D665" t="s">
        <v>13</v>
      </c>
      <c r="E665" t="s">
        <v>1026</v>
      </c>
      <c r="F665" t="s">
        <v>33</v>
      </c>
      <c r="G665">
        <v>87.1</v>
      </c>
      <c r="H665">
        <v>10</v>
      </c>
      <c r="I665" t="s">
        <v>1066</v>
      </c>
      <c r="J665" t="s">
        <v>23</v>
      </c>
      <c r="K665">
        <v>9.9</v>
      </c>
    </row>
    <row r="666" spans="1:11" x14ac:dyDescent="0.3">
      <c r="A666" t="s">
        <v>689</v>
      </c>
      <c r="B666" t="s">
        <v>17</v>
      </c>
      <c r="C666" t="s">
        <v>1031</v>
      </c>
      <c r="D666" t="s">
        <v>18</v>
      </c>
      <c r="E666" t="s">
        <v>1026</v>
      </c>
      <c r="F666" t="s">
        <v>26</v>
      </c>
      <c r="G666">
        <v>98.8</v>
      </c>
      <c r="H666">
        <v>2</v>
      </c>
      <c r="I666" t="s">
        <v>1135</v>
      </c>
      <c r="J666" t="s">
        <v>20</v>
      </c>
      <c r="K666">
        <v>7.7</v>
      </c>
    </row>
    <row r="667" spans="1:11" x14ac:dyDescent="0.3">
      <c r="A667" t="s">
        <v>690</v>
      </c>
      <c r="B667" t="s">
        <v>12</v>
      </c>
      <c r="C667" t="s">
        <v>1025</v>
      </c>
      <c r="D667" t="s">
        <v>18</v>
      </c>
      <c r="E667" t="s">
        <v>1026</v>
      </c>
      <c r="F667" t="s">
        <v>35</v>
      </c>
      <c r="G667">
        <v>48.63</v>
      </c>
      <c r="H667">
        <v>4</v>
      </c>
      <c r="I667" t="s">
        <v>1141</v>
      </c>
      <c r="J667" t="s">
        <v>15</v>
      </c>
      <c r="K667">
        <v>7.6</v>
      </c>
    </row>
    <row r="668" spans="1:11" x14ac:dyDescent="0.3">
      <c r="A668" t="s">
        <v>691</v>
      </c>
      <c r="B668" t="s">
        <v>32</v>
      </c>
      <c r="C668" t="s">
        <v>1029</v>
      </c>
      <c r="D668" t="s">
        <v>13</v>
      </c>
      <c r="E668" t="s">
        <v>1027</v>
      </c>
      <c r="F668" t="s">
        <v>33</v>
      </c>
      <c r="G668">
        <v>57.74</v>
      </c>
      <c r="H668">
        <v>3</v>
      </c>
      <c r="I668" t="s">
        <v>1063</v>
      </c>
      <c r="J668" t="s">
        <v>15</v>
      </c>
      <c r="K668">
        <v>7.7</v>
      </c>
    </row>
    <row r="669" spans="1:11" x14ac:dyDescent="0.3">
      <c r="A669" t="s">
        <v>692</v>
      </c>
      <c r="B669" t="s">
        <v>32</v>
      </c>
      <c r="C669" t="s">
        <v>1032</v>
      </c>
      <c r="D669" t="s">
        <v>18</v>
      </c>
      <c r="E669" t="s">
        <v>1026</v>
      </c>
      <c r="F669" t="s">
        <v>14</v>
      </c>
      <c r="G669">
        <v>17.97</v>
      </c>
      <c r="H669">
        <v>4</v>
      </c>
      <c r="I669" t="s">
        <v>1109</v>
      </c>
      <c r="J669" t="s">
        <v>15</v>
      </c>
      <c r="K669">
        <v>6.4</v>
      </c>
    </row>
    <row r="670" spans="1:11" x14ac:dyDescent="0.3">
      <c r="A670" t="s">
        <v>693</v>
      </c>
      <c r="B670" t="s">
        <v>17</v>
      </c>
      <c r="C670" t="s">
        <v>1031</v>
      </c>
      <c r="D670" t="s">
        <v>13</v>
      </c>
      <c r="E670" t="s">
        <v>1026</v>
      </c>
      <c r="F670" t="s">
        <v>14</v>
      </c>
      <c r="G670">
        <v>47.71</v>
      </c>
      <c r="H670">
        <v>6</v>
      </c>
      <c r="I670" t="s">
        <v>1123</v>
      </c>
      <c r="J670" t="s">
        <v>15</v>
      </c>
      <c r="K670">
        <v>4.4000000000000004</v>
      </c>
    </row>
    <row r="671" spans="1:11" x14ac:dyDescent="0.3">
      <c r="A671" t="s">
        <v>694</v>
      </c>
      <c r="B671" t="s">
        <v>32</v>
      </c>
      <c r="C671" t="s">
        <v>1032</v>
      </c>
      <c r="D671" t="s">
        <v>18</v>
      </c>
      <c r="E671" t="s">
        <v>1026</v>
      </c>
      <c r="F671" t="s">
        <v>26</v>
      </c>
      <c r="G671">
        <v>40.619999999999997</v>
      </c>
      <c r="H671">
        <v>2</v>
      </c>
      <c r="I671" t="s">
        <v>1083</v>
      </c>
      <c r="J671" t="s">
        <v>23</v>
      </c>
      <c r="K671">
        <v>4.0999999999999996</v>
      </c>
    </row>
    <row r="672" spans="1:11" x14ac:dyDescent="0.3">
      <c r="A672" t="s">
        <v>695</v>
      </c>
      <c r="B672" t="s">
        <v>12</v>
      </c>
      <c r="C672" t="s">
        <v>1025</v>
      </c>
      <c r="D672" t="s">
        <v>13</v>
      </c>
      <c r="E672" t="s">
        <v>1027</v>
      </c>
      <c r="F672" t="s">
        <v>35</v>
      </c>
      <c r="G672">
        <v>56.04</v>
      </c>
      <c r="H672">
        <v>10</v>
      </c>
      <c r="I672" t="s">
        <v>1132</v>
      </c>
      <c r="J672" t="s">
        <v>15</v>
      </c>
      <c r="K672">
        <v>4.4000000000000004</v>
      </c>
    </row>
    <row r="673" spans="1:11" x14ac:dyDescent="0.3">
      <c r="A673" t="s">
        <v>696</v>
      </c>
      <c r="B673" t="s">
        <v>32</v>
      </c>
      <c r="C673" t="s">
        <v>1032</v>
      </c>
      <c r="D673" t="s">
        <v>13</v>
      </c>
      <c r="E673" t="s">
        <v>1027</v>
      </c>
      <c r="F673" t="s">
        <v>33</v>
      </c>
      <c r="G673">
        <v>93.4</v>
      </c>
      <c r="H673">
        <v>2</v>
      </c>
      <c r="I673" t="s">
        <v>1127</v>
      </c>
      <c r="J673" t="s">
        <v>20</v>
      </c>
      <c r="K673">
        <v>5.5</v>
      </c>
    </row>
    <row r="674" spans="1:11" x14ac:dyDescent="0.3">
      <c r="A674" t="s">
        <v>697</v>
      </c>
      <c r="B674" t="s">
        <v>32</v>
      </c>
      <c r="C674" t="s">
        <v>1032</v>
      </c>
      <c r="D674" t="s">
        <v>18</v>
      </c>
      <c r="E674" t="s">
        <v>1026</v>
      </c>
      <c r="F674" t="s">
        <v>14</v>
      </c>
      <c r="G674">
        <v>73.41</v>
      </c>
      <c r="H674">
        <v>3</v>
      </c>
      <c r="I674" t="s">
        <v>1076</v>
      </c>
      <c r="J674" t="s">
        <v>15</v>
      </c>
      <c r="K674">
        <v>4</v>
      </c>
    </row>
    <row r="675" spans="1:11" x14ac:dyDescent="0.3">
      <c r="A675" t="s">
        <v>698</v>
      </c>
      <c r="B675" t="s">
        <v>17</v>
      </c>
      <c r="C675" t="s">
        <v>1028</v>
      </c>
      <c r="D675" t="s">
        <v>18</v>
      </c>
      <c r="E675" t="s">
        <v>1027</v>
      </c>
      <c r="F675" t="s">
        <v>14</v>
      </c>
      <c r="G675">
        <v>33.64</v>
      </c>
      <c r="H675">
        <v>8</v>
      </c>
      <c r="I675" t="s">
        <v>1096</v>
      </c>
      <c r="J675" t="s">
        <v>23</v>
      </c>
      <c r="K675">
        <v>9.3000000000000007</v>
      </c>
    </row>
    <row r="676" spans="1:11" x14ac:dyDescent="0.3">
      <c r="A676" t="s">
        <v>699</v>
      </c>
      <c r="B676" t="s">
        <v>12</v>
      </c>
      <c r="C676" t="s">
        <v>1025</v>
      </c>
      <c r="D676" t="s">
        <v>18</v>
      </c>
      <c r="E676" t="s">
        <v>1026</v>
      </c>
      <c r="F676" t="s">
        <v>19</v>
      </c>
      <c r="G676">
        <v>45.48</v>
      </c>
      <c r="H676">
        <v>10</v>
      </c>
      <c r="I676" t="s">
        <v>1113</v>
      </c>
      <c r="J676" t="s">
        <v>23</v>
      </c>
      <c r="K676">
        <v>4.8</v>
      </c>
    </row>
    <row r="677" spans="1:11" x14ac:dyDescent="0.3">
      <c r="A677" t="s">
        <v>700</v>
      </c>
      <c r="B677" t="s">
        <v>32</v>
      </c>
      <c r="C677" t="s">
        <v>1032</v>
      </c>
      <c r="D677" t="s">
        <v>13</v>
      </c>
      <c r="E677" t="s">
        <v>1027</v>
      </c>
      <c r="F677" t="s">
        <v>35</v>
      </c>
      <c r="G677">
        <v>83.77</v>
      </c>
      <c r="H677">
        <v>2</v>
      </c>
      <c r="I677" t="s">
        <v>1061</v>
      </c>
      <c r="J677" t="s">
        <v>20</v>
      </c>
      <c r="K677">
        <v>4.5999999999999996</v>
      </c>
    </row>
    <row r="678" spans="1:11" x14ac:dyDescent="0.3">
      <c r="A678" t="s">
        <v>701</v>
      </c>
      <c r="B678" t="s">
        <v>32</v>
      </c>
      <c r="C678" t="s">
        <v>1029</v>
      </c>
      <c r="D678" t="s">
        <v>13</v>
      </c>
      <c r="E678" t="s">
        <v>1026</v>
      </c>
      <c r="F678" t="s">
        <v>26</v>
      </c>
      <c r="G678">
        <v>64.08</v>
      </c>
      <c r="H678">
        <v>7</v>
      </c>
      <c r="I678" t="s">
        <v>1142</v>
      </c>
      <c r="J678" t="s">
        <v>23</v>
      </c>
      <c r="K678">
        <v>7.3</v>
      </c>
    </row>
    <row r="679" spans="1:11" x14ac:dyDescent="0.3">
      <c r="A679" t="s">
        <v>702</v>
      </c>
      <c r="B679" t="s">
        <v>12</v>
      </c>
      <c r="C679" t="s">
        <v>1025</v>
      </c>
      <c r="D679" t="s">
        <v>13</v>
      </c>
      <c r="E679" t="s">
        <v>1026</v>
      </c>
      <c r="F679" t="s">
        <v>33</v>
      </c>
      <c r="G679">
        <v>73.47</v>
      </c>
      <c r="H679">
        <v>4</v>
      </c>
      <c r="I679" t="s">
        <v>1109</v>
      </c>
      <c r="J679" t="s">
        <v>20</v>
      </c>
      <c r="K679">
        <v>6</v>
      </c>
    </row>
    <row r="680" spans="1:11" x14ac:dyDescent="0.3">
      <c r="A680" t="s">
        <v>703</v>
      </c>
      <c r="B680" t="s">
        <v>17</v>
      </c>
      <c r="C680" t="s">
        <v>1028</v>
      </c>
      <c r="D680" t="s">
        <v>18</v>
      </c>
      <c r="E680" t="s">
        <v>1027</v>
      </c>
      <c r="F680" t="s">
        <v>14</v>
      </c>
      <c r="G680">
        <v>58.95</v>
      </c>
      <c r="H680">
        <v>10</v>
      </c>
      <c r="I680" t="s">
        <v>1067</v>
      </c>
      <c r="J680" t="s">
        <v>15</v>
      </c>
      <c r="K680">
        <v>8.1</v>
      </c>
    </row>
    <row r="681" spans="1:11" x14ac:dyDescent="0.3">
      <c r="A681" t="s">
        <v>704</v>
      </c>
      <c r="B681" t="s">
        <v>12</v>
      </c>
      <c r="C681" t="s">
        <v>1030</v>
      </c>
      <c r="D681" t="s">
        <v>13</v>
      </c>
      <c r="E681" t="s">
        <v>1027</v>
      </c>
      <c r="F681" t="s">
        <v>33</v>
      </c>
      <c r="G681">
        <v>48.5</v>
      </c>
      <c r="H681">
        <v>6</v>
      </c>
      <c r="I681" t="s">
        <v>1137</v>
      </c>
      <c r="J681" t="s">
        <v>15</v>
      </c>
      <c r="K681">
        <v>9.4</v>
      </c>
    </row>
    <row r="682" spans="1:11" x14ac:dyDescent="0.3">
      <c r="A682" t="s">
        <v>705</v>
      </c>
      <c r="B682" t="s">
        <v>32</v>
      </c>
      <c r="C682" t="s">
        <v>1029</v>
      </c>
      <c r="D682" t="s">
        <v>13</v>
      </c>
      <c r="E682" t="s">
        <v>1026</v>
      </c>
      <c r="F682" t="s">
        <v>19</v>
      </c>
      <c r="G682">
        <v>39.479999999999997</v>
      </c>
      <c r="H682">
        <v>1</v>
      </c>
      <c r="I682" t="s">
        <v>1066</v>
      </c>
      <c r="J682" t="s">
        <v>20</v>
      </c>
      <c r="K682">
        <v>6.5</v>
      </c>
    </row>
    <row r="683" spans="1:11" x14ac:dyDescent="0.3">
      <c r="A683" t="s">
        <v>706</v>
      </c>
      <c r="B683" t="s">
        <v>32</v>
      </c>
      <c r="C683" t="s">
        <v>1029</v>
      </c>
      <c r="D683" t="s">
        <v>18</v>
      </c>
      <c r="E683" t="s">
        <v>1026</v>
      </c>
      <c r="F683" t="s">
        <v>26</v>
      </c>
      <c r="G683">
        <v>34.81</v>
      </c>
      <c r="H683">
        <v>1</v>
      </c>
      <c r="I683" t="s">
        <v>1132</v>
      </c>
      <c r="J683" t="s">
        <v>23</v>
      </c>
      <c r="K683">
        <v>7</v>
      </c>
    </row>
    <row r="684" spans="1:11" x14ac:dyDescent="0.3">
      <c r="A684" t="s">
        <v>707</v>
      </c>
      <c r="B684" t="s">
        <v>17</v>
      </c>
      <c r="C684" t="s">
        <v>1028</v>
      </c>
      <c r="D684" t="s">
        <v>18</v>
      </c>
      <c r="E684" t="s">
        <v>1026</v>
      </c>
      <c r="F684" t="s">
        <v>35</v>
      </c>
      <c r="G684">
        <v>49.32</v>
      </c>
      <c r="H684">
        <v>6</v>
      </c>
      <c r="I684" t="s">
        <v>1105</v>
      </c>
      <c r="J684" t="s">
        <v>15</v>
      </c>
      <c r="K684">
        <v>7.1</v>
      </c>
    </row>
    <row r="685" spans="1:11" x14ac:dyDescent="0.3">
      <c r="A685" t="s">
        <v>708</v>
      </c>
      <c r="B685" t="s">
        <v>12</v>
      </c>
      <c r="C685" t="s">
        <v>1030</v>
      </c>
      <c r="D685" t="s">
        <v>13</v>
      </c>
      <c r="E685" t="s">
        <v>1027</v>
      </c>
      <c r="F685" t="s">
        <v>35</v>
      </c>
      <c r="G685">
        <v>21.48</v>
      </c>
      <c r="H685">
        <v>2</v>
      </c>
      <c r="I685" t="s">
        <v>1087</v>
      </c>
      <c r="J685" t="s">
        <v>15</v>
      </c>
      <c r="K685">
        <v>6.6</v>
      </c>
    </row>
    <row r="686" spans="1:11" x14ac:dyDescent="0.3">
      <c r="A686" t="s">
        <v>709</v>
      </c>
      <c r="B686" t="s">
        <v>32</v>
      </c>
      <c r="C686" t="s">
        <v>1029</v>
      </c>
      <c r="D686" t="s">
        <v>13</v>
      </c>
      <c r="E686" t="s">
        <v>1026</v>
      </c>
      <c r="F686" t="s">
        <v>26</v>
      </c>
      <c r="G686">
        <v>23.08</v>
      </c>
      <c r="H686">
        <v>6</v>
      </c>
      <c r="I686" t="s">
        <v>1100</v>
      </c>
      <c r="J686" t="s">
        <v>15</v>
      </c>
      <c r="K686">
        <v>4.9000000000000004</v>
      </c>
    </row>
    <row r="687" spans="1:11" x14ac:dyDescent="0.3">
      <c r="A687" t="s">
        <v>710</v>
      </c>
      <c r="B687" t="s">
        <v>32</v>
      </c>
      <c r="C687" t="s">
        <v>1029</v>
      </c>
      <c r="D687" t="s">
        <v>13</v>
      </c>
      <c r="E687" t="s">
        <v>1026</v>
      </c>
      <c r="F687" t="s">
        <v>22</v>
      </c>
      <c r="G687">
        <v>49.1</v>
      </c>
      <c r="H687">
        <v>2</v>
      </c>
      <c r="I687" t="s">
        <v>1120</v>
      </c>
      <c r="J687" t="s">
        <v>23</v>
      </c>
      <c r="K687">
        <v>6.4</v>
      </c>
    </row>
    <row r="688" spans="1:11" x14ac:dyDescent="0.3">
      <c r="A688" t="s">
        <v>711</v>
      </c>
      <c r="B688" t="s">
        <v>32</v>
      </c>
      <c r="C688" t="s">
        <v>1032</v>
      </c>
      <c r="D688" t="s">
        <v>13</v>
      </c>
      <c r="E688" t="s">
        <v>1026</v>
      </c>
      <c r="F688" t="s">
        <v>26</v>
      </c>
      <c r="G688">
        <v>64.83</v>
      </c>
      <c r="H688">
        <v>2</v>
      </c>
      <c r="I688" t="s">
        <v>1120</v>
      </c>
      <c r="J688" t="s">
        <v>23</v>
      </c>
      <c r="K688">
        <v>8</v>
      </c>
    </row>
    <row r="689" spans="1:11" x14ac:dyDescent="0.3">
      <c r="A689" t="s">
        <v>712</v>
      </c>
      <c r="B689" t="s">
        <v>12</v>
      </c>
      <c r="C689" t="s">
        <v>1030</v>
      </c>
      <c r="D689" t="s">
        <v>13</v>
      </c>
      <c r="E689" t="s">
        <v>1027</v>
      </c>
      <c r="F689" t="s">
        <v>22</v>
      </c>
      <c r="G689">
        <v>63.56</v>
      </c>
      <c r="H689">
        <v>10</v>
      </c>
      <c r="I689" t="s">
        <v>1119</v>
      </c>
      <c r="J689" t="s">
        <v>20</v>
      </c>
      <c r="K689">
        <v>4.3</v>
      </c>
    </row>
    <row r="690" spans="1:11" x14ac:dyDescent="0.3">
      <c r="A690" t="s">
        <v>713</v>
      </c>
      <c r="B690" t="s">
        <v>17</v>
      </c>
      <c r="C690" t="s">
        <v>1028</v>
      </c>
      <c r="D690" t="s">
        <v>13</v>
      </c>
      <c r="E690" t="s">
        <v>1027</v>
      </c>
      <c r="F690" t="s">
        <v>26</v>
      </c>
      <c r="G690">
        <v>72.88</v>
      </c>
      <c r="H690">
        <v>2</v>
      </c>
      <c r="I690" t="s">
        <v>1099</v>
      </c>
      <c r="J690" t="s">
        <v>20</v>
      </c>
      <c r="K690">
        <v>6.1</v>
      </c>
    </row>
    <row r="691" spans="1:11" x14ac:dyDescent="0.3">
      <c r="A691" t="s">
        <v>714</v>
      </c>
      <c r="B691" t="s">
        <v>12</v>
      </c>
      <c r="C691" t="s">
        <v>1030</v>
      </c>
      <c r="D691" t="s">
        <v>18</v>
      </c>
      <c r="E691" t="s">
        <v>1026</v>
      </c>
      <c r="F691" t="s">
        <v>33</v>
      </c>
      <c r="G691">
        <v>67.099999999999994</v>
      </c>
      <c r="H691">
        <v>3</v>
      </c>
      <c r="I691" t="s">
        <v>1096</v>
      </c>
      <c r="J691" t="s">
        <v>20</v>
      </c>
      <c r="K691">
        <v>7.5</v>
      </c>
    </row>
    <row r="692" spans="1:11" x14ac:dyDescent="0.3">
      <c r="A692" t="s">
        <v>715</v>
      </c>
      <c r="B692" t="s">
        <v>17</v>
      </c>
      <c r="C692" t="s">
        <v>1031</v>
      </c>
      <c r="D692" t="s">
        <v>13</v>
      </c>
      <c r="E692" t="s">
        <v>1026</v>
      </c>
      <c r="F692" t="s">
        <v>26</v>
      </c>
      <c r="G692">
        <v>70.19</v>
      </c>
      <c r="H692">
        <v>9</v>
      </c>
      <c r="I692" t="s">
        <v>1079</v>
      </c>
      <c r="J692" t="s">
        <v>20</v>
      </c>
      <c r="K692">
        <v>6.7</v>
      </c>
    </row>
    <row r="693" spans="1:11" x14ac:dyDescent="0.3">
      <c r="A693" t="s">
        <v>716</v>
      </c>
      <c r="B693" t="s">
        <v>17</v>
      </c>
      <c r="C693" t="s">
        <v>1031</v>
      </c>
      <c r="D693" t="s">
        <v>13</v>
      </c>
      <c r="E693" t="s">
        <v>1027</v>
      </c>
      <c r="F693" t="s">
        <v>33</v>
      </c>
      <c r="G693">
        <v>55.04</v>
      </c>
      <c r="H693">
        <v>7</v>
      </c>
      <c r="I693" t="s">
        <v>1095</v>
      </c>
      <c r="J693" t="s">
        <v>15</v>
      </c>
      <c r="K693">
        <v>5.2</v>
      </c>
    </row>
    <row r="694" spans="1:11" x14ac:dyDescent="0.3">
      <c r="A694" t="s">
        <v>717</v>
      </c>
      <c r="B694" t="s">
        <v>12</v>
      </c>
      <c r="C694" t="s">
        <v>1030</v>
      </c>
      <c r="D694" t="s">
        <v>13</v>
      </c>
      <c r="E694" t="s">
        <v>1027</v>
      </c>
      <c r="F694" t="s">
        <v>14</v>
      </c>
      <c r="G694">
        <v>48.63</v>
      </c>
      <c r="H694">
        <v>10</v>
      </c>
      <c r="I694" t="s">
        <v>1085</v>
      </c>
      <c r="J694" t="s">
        <v>20</v>
      </c>
      <c r="K694">
        <v>8.8000000000000007</v>
      </c>
    </row>
    <row r="695" spans="1:11" x14ac:dyDescent="0.3">
      <c r="A695" t="s">
        <v>718</v>
      </c>
      <c r="B695" t="s">
        <v>17</v>
      </c>
      <c r="C695" t="s">
        <v>1031</v>
      </c>
      <c r="D695" t="s">
        <v>13</v>
      </c>
      <c r="E695" t="s">
        <v>1026</v>
      </c>
      <c r="F695" t="s">
        <v>35</v>
      </c>
      <c r="G695">
        <v>73.38</v>
      </c>
      <c r="H695">
        <v>7</v>
      </c>
      <c r="I695" t="s">
        <v>1088</v>
      </c>
      <c r="J695" t="s">
        <v>20</v>
      </c>
      <c r="K695">
        <v>9.5</v>
      </c>
    </row>
    <row r="696" spans="1:11" x14ac:dyDescent="0.3">
      <c r="A696" t="s">
        <v>719</v>
      </c>
      <c r="B696" t="s">
        <v>17</v>
      </c>
      <c r="C696" t="s">
        <v>1031</v>
      </c>
      <c r="D696" t="s">
        <v>18</v>
      </c>
      <c r="E696" t="s">
        <v>1026</v>
      </c>
      <c r="F696" t="s">
        <v>33</v>
      </c>
      <c r="G696">
        <v>52.6</v>
      </c>
      <c r="H696">
        <v>9</v>
      </c>
      <c r="I696" t="s">
        <v>1119</v>
      </c>
      <c r="J696" t="s">
        <v>20</v>
      </c>
      <c r="K696">
        <v>7.6</v>
      </c>
    </row>
    <row r="697" spans="1:11" x14ac:dyDescent="0.3">
      <c r="A697" t="s">
        <v>720</v>
      </c>
      <c r="B697" t="s">
        <v>12</v>
      </c>
      <c r="C697" t="s">
        <v>1025</v>
      </c>
      <c r="D697" t="s">
        <v>13</v>
      </c>
      <c r="E697" t="s">
        <v>1026</v>
      </c>
      <c r="F697" t="s">
        <v>22</v>
      </c>
      <c r="G697">
        <v>87.37</v>
      </c>
      <c r="H697">
        <v>5</v>
      </c>
      <c r="I697" t="s">
        <v>1125</v>
      </c>
      <c r="J697" t="s">
        <v>20</v>
      </c>
      <c r="K697">
        <v>6.6</v>
      </c>
    </row>
    <row r="698" spans="1:11" x14ac:dyDescent="0.3">
      <c r="A698" t="s">
        <v>721</v>
      </c>
      <c r="B698" t="s">
        <v>12</v>
      </c>
      <c r="C698" t="s">
        <v>1025</v>
      </c>
      <c r="D698" t="s">
        <v>13</v>
      </c>
      <c r="E698" t="s">
        <v>1026</v>
      </c>
      <c r="F698" t="s">
        <v>26</v>
      </c>
      <c r="G698">
        <v>27.04</v>
      </c>
      <c r="H698">
        <v>4</v>
      </c>
      <c r="I698" t="s">
        <v>1071</v>
      </c>
      <c r="J698" t="s">
        <v>15</v>
      </c>
      <c r="K698">
        <v>6.9</v>
      </c>
    </row>
    <row r="699" spans="1:11" x14ac:dyDescent="0.3">
      <c r="A699" t="s">
        <v>722</v>
      </c>
      <c r="B699" t="s">
        <v>32</v>
      </c>
      <c r="C699" t="s">
        <v>1032</v>
      </c>
      <c r="D699" t="s">
        <v>18</v>
      </c>
      <c r="E699" t="s">
        <v>1027</v>
      </c>
      <c r="F699" t="s">
        <v>22</v>
      </c>
      <c r="G699">
        <v>62.19</v>
      </c>
      <c r="H699">
        <v>4</v>
      </c>
      <c r="I699" t="s">
        <v>1101</v>
      </c>
      <c r="J699" t="s">
        <v>15</v>
      </c>
      <c r="K699">
        <v>4.3</v>
      </c>
    </row>
    <row r="700" spans="1:11" x14ac:dyDescent="0.3">
      <c r="A700" t="s">
        <v>723</v>
      </c>
      <c r="B700" t="s">
        <v>12</v>
      </c>
      <c r="C700" t="s">
        <v>1025</v>
      </c>
      <c r="D700" t="s">
        <v>13</v>
      </c>
      <c r="E700" t="s">
        <v>1027</v>
      </c>
      <c r="F700" t="s">
        <v>19</v>
      </c>
      <c r="G700">
        <v>69.58</v>
      </c>
      <c r="H700">
        <v>9</v>
      </c>
      <c r="I700" t="s">
        <v>1142</v>
      </c>
      <c r="J700" t="s">
        <v>23</v>
      </c>
      <c r="K700">
        <v>7.8</v>
      </c>
    </row>
    <row r="701" spans="1:11" x14ac:dyDescent="0.3">
      <c r="A701" t="s">
        <v>724</v>
      </c>
      <c r="B701" t="s">
        <v>17</v>
      </c>
      <c r="C701" t="s">
        <v>1031</v>
      </c>
      <c r="D701" t="s">
        <v>18</v>
      </c>
      <c r="E701" t="s">
        <v>1027</v>
      </c>
      <c r="F701" t="s">
        <v>22</v>
      </c>
      <c r="G701">
        <v>97.5</v>
      </c>
      <c r="H701">
        <v>10</v>
      </c>
      <c r="I701" t="s">
        <v>1106</v>
      </c>
      <c r="J701" t="s">
        <v>15</v>
      </c>
      <c r="K701">
        <v>8</v>
      </c>
    </row>
    <row r="702" spans="1:11" x14ac:dyDescent="0.3">
      <c r="A702" t="s">
        <v>725</v>
      </c>
      <c r="B702" t="s">
        <v>17</v>
      </c>
      <c r="C702" t="s">
        <v>1028</v>
      </c>
      <c r="D702" t="s">
        <v>18</v>
      </c>
      <c r="E702" t="s">
        <v>1026</v>
      </c>
      <c r="F702" t="s">
        <v>35</v>
      </c>
      <c r="G702">
        <v>60.41</v>
      </c>
      <c r="H702">
        <v>8</v>
      </c>
      <c r="I702" t="s">
        <v>1067</v>
      </c>
      <c r="J702" t="s">
        <v>15</v>
      </c>
      <c r="K702">
        <v>9.6</v>
      </c>
    </row>
    <row r="703" spans="1:11" x14ac:dyDescent="0.3">
      <c r="A703" t="s">
        <v>726</v>
      </c>
      <c r="B703" t="s">
        <v>32</v>
      </c>
      <c r="C703" t="s">
        <v>1032</v>
      </c>
      <c r="D703" t="s">
        <v>18</v>
      </c>
      <c r="E703" t="s">
        <v>1027</v>
      </c>
      <c r="F703" t="s">
        <v>33</v>
      </c>
      <c r="G703">
        <v>32.32</v>
      </c>
      <c r="H703">
        <v>3</v>
      </c>
      <c r="I703" t="s">
        <v>1093</v>
      </c>
      <c r="J703" t="s">
        <v>23</v>
      </c>
      <c r="K703">
        <v>4.3</v>
      </c>
    </row>
    <row r="704" spans="1:11" x14ac:dyDescent="0.3">
      <c r="A704" t="s">
        <v>727</v>
      </c>
      <c r="B704" t="s">
        <v>32</v>
      </c>
      <c r="C704" t="s">
        <v>1032</v>
      </c>
      <c r="D704" t="s">
        <v>13</v>
      </c>
      <c r="E704" t="s">
        <v>1026</v>
      </c>
      <c r="F704" t="s">
        <v>35</v>
      </c>
      <c r="G704">
        <v>19.77</v>
      </c>
      <c r="H704">
        <v>10</v>
      </c>
      <c r="I704" t="s">
        <v>1087</v>
      </c>
      <c r="J704" t="s">
        <v>23</v>
      </c>
      <c r="K704">
        <v>5</v>
      </c>
    </row>
    <row r="705" spans="1:11" x14ac:dyDescent="0.3">
      <c r="A705" t="s">
        <v>728</v>
      </c>
      <c r="B705" t="s">
        <v>32</v>
      </c>
      <c r="C705" t="s">
        <v>1029</v>
      </c>
      <c r="D705" t="s">
        <v>13</v>
      </c>
      <c r="E705" t="s">
        <v>1027</v>
      </c>
      <c r="F705" t="s">
        <v>14</v>
      </c>
      <c r="G705">
        <v>80.47</v>
      </c>
      <c r="H705">
        <v>9</v>
      </c>
      <c r="I705" t="s">
        <v>1101</v>
      </c>
      <c r="J705" t="s">
        <v>20</v>
      </c>
      <c r="K705">
        <v>9.1999999999999993</v>
      </c>
    </row>
    <row r="706" spans="1:11" x14ac:dyDescent="0.3">
      <c r="A706" t="s">
        <v>729</v>
      </c>
      <c r="B706" t="s">
        <v>32</v>
      </c>
      <c r="C706" t="s">
        <v>1029</v>
      </c>
      <c r="D706" t="s">
        <v>13</v>
      </c>
      <c r="E706" t="s">
        <v>1026</v>
      </c>
      <c r="F706" t="s">
        <v>22</v>
      </c>
      <c r="G706">
        <v>88.39</v>
      </c>
      <c r="H706">
        <v>9</v>
      </c>
      <c r="I706" t="s">
        <v>1076</v>
      </c>
      <c r="J706" t="s">
        <v>20</v>
      </c>
      <c r="K706">
        <v>6.3</v>
      </c>
    </row>
    <row r="707" spans="1:11" x14ac:dyDescent="0.3">
      <c r="A707" t="s">
        <v>730</v>
      </c>
      <c r="B707" t="s">
        <v>32</v>
      </c>
      <c r="C707" t="s">
        <v>1029</v>
      </c>
      <c r="D707" t="s">
        <v>18</v>
      </c>
      <c r="E707" t="s">
        <v>1027</v>
      </c>
      <c r="F707" t="s">
        <v>14</v>
      </c>
      <c r="G707">
        <v>71.77</v>
      </c>
      <c r="H707">
        <v>7</v>
      </c>
      <c r="I707" t="s">
        <v>1068</v>
      </c>
      <c r="J707" t="s">
        <v>20</v>
      </c>
      <c r="K707">
        <v>8.9</v>
      </c>
    </row>
    <row r="708" spans="1:11" x14ac:dyDescent="0.3">
      <c r="A708" t="s">
        <v>731</v>
      </c>
      <c r="B708" t="s">
        <v>32</v>
      </c>
      <c r="C708" t="s">
        <v>1029</v>
      </c>
      <c r="D708" t="s">
        <v>18</v>
      </c>
      <c r="E708" t="s">
        <v>1026</v>
      </c>
      <c r="F708" t="s">
        <v>19</v>
      </c>
      <c r="G708">
        <v>43</v>
      </c>
      <c r="H708">
        <v>4</v>
      </c>
      <c r="I708" t="s">
        <v>1136</v>
      </c>
      <c r="J708" t="s">
        <v>15</v>
      </c>
      <c r="K708">
        <v>7.6</v>
      </c>
    </row>
    <row r="709" spans="1:11" x14ac:dyDescent="0.3">
      <c r="A709" t="s">
        <v>732</v>
      </c>
      <c r="B709" t="s">
        <v>17</v>
      </c>
      <c r="C709" t="s">
        <v>1028</v>
      </c>
      <c r="D709" t="s">
        <v>13</v>
      </c>
      <c r="E709" t="s">
        <v>1027</v>
      </c>
      <c r="F709" t="s">
        <v>33</v>
      </c>
      <c r="G709">
        <v>68.98</v>
      </c>
      <c r="H709">
        <v>1</v>
      </c>
      <c r="I709" t="s">
        <v>1072</v>
      </c>
      <c r="J709" t="s">
        <v>20</v>
      </c>
      <c r="K709">
        <v>4.8</v>
      </c>
    </row>
    <row r="710" spans="1:11" x14ac:dyDescent="0.3">
      <c r="A710" t="s">
        <v>733</v>
      </c>
      <c r="B710" t="s">
        <v>17</v>
      </c>
      <c r="C710" t="s">
        <v>1028</v>
      </c>
      <c r="D710" t="s">
        <v>18</v>
      </c>
      <c r="E710" t="s">
        <v>1027</v>
      </c>
      <c r="F710" t="s">
        <v>35</v>
      </c>
      <c r="G710">
        <v>15.62</v>
      </c>
      <c r="H710">
        <v>8</v>
      </c>
      <c r="I710" t="s">
        <v>1094</v>
      </c>
      <c r="J710" t="s">
        <v>15</v>
      </c>
      <c r="K710">
        <v>9.1</v>
      </c>
    </row>
    <row r="711" spans="1:11" x14ac:dyDescent="0.3">
      <c r="A711" t="s">
        <v>734</v>
      </c>
      <c r="B711" t="s">
        <v>12</v>
      </c>
      <c r="C711" t="s">
        <v>1025</v>
      </c>
      <c r="D711" t="s">
        <v>18</v>
      </c>
      <c r="E711" t="s">
        <v>1027</v>
      </c>
      <c r="F711" t="s">
        <v>26</v>
      </c>
      <c r="G711">
        <v>25.7</v>
      </c>
      <c r="H711">
        <v>3</v>
      </c>
      <c r="I711" t="s">
        <v>1083</v>
      </c>
      <c r="J711" t="s">
        <v>15</v>
      </c>
      <c r="K711">
        <v>6.1</v>
      </c>
    </row>
    <row r="712" spans="1:11" x14ac:dyDescent="0.3">
      <c r="A712" t="s">
        <v>735</v>
      </c>
      <c r="B712" t="s">
        <v>12</v>
      </c>
      <c r="C712" t="s">
        <v>1025</v>
      </c>
      <c r="D712" t="s">
        <v>13</v>
      </c>
      <c r="E712" t="s">
        <v>1027</v>
      </c>
      <c r="F712" t="s">
        <v>33</v>
      </c>
      <c r="G712">
        <v>80.62</v>
      </c>
      <c r="H712">
        <v>6</v>
      </c>
      <c r="I712" t="s">
        <v>1092</v>
      </c>
      <c r="J712" t="s">
        <v>20</v>
      </c>
      <c r="K712">
        <v>9.1</v>
      </c>
    </row>
    <row r="713" spans="1:11" x14ac:dyDescent="0.3">
      <c r="A713" t="s">
        <v>736</v>
      </c>
      <c r="B713" t="s">
        <v>17</v>
      </c>
      <c r="C713" t="s">
        <v>1028</v>
      </c>
      <c r="D713" t="s">
        <v>13</v>
      </c>
      <c r="E713" t="s">
        <v>1026</v>
      </c>
      <c r="F713" t="s">
        <v>22</v>
      </c>
      <c r="G713">
        <v>75.53</v>
      </c>
      <c r="H713">
        <v>4</v>
      </c>
      <c r="I713" t="s">
        <v>1089</v>
      </c>
      <c r="J713" t="s">
        <v>15</v>
      </c>
      <c r="K713">
        <v>8.3000000000000007</v>
      </c>
    </row>
    <row r="714" spans="1:11" x14ac:dyDescent="0.3">
      <c r="A714" t="s">
        <v>737</v>
      </c>
      <c r="B714" t="s">
        <v>17</v>
      </c>
      <c r="C714" t="s">
        <v>1031</v>
      </c>
      <c r="D714" t="s">
        <v>18</v>
      </c>
      <c r="E714" t="s">
        <v>1026</v>
      </c>
      <c r="F714" t="s">
        <v>19</v>
      </c>
      <c r="G714">
        <v>77.63</v>
      </c>
      <c r="H714">
        <v>9</v>
      </c>
      <c r="I714" t="s">
        <v>1142</v>
      </c>
      <c r="J714" t="s">
        <v>15</v>
      </c>
      <c r="K714">
        <v>7.2</v>
      </c>
    </row>
    <row r="715" spans="1:11" x14ac:dyDescent="0.3">
      <c r="A715" t="s">
        <v>738</v>
      </c>
      <c r="B715" t="s">
        <v>17</v>
      </c>
      <c r="C715" t="s">
        <v>1031</v>
      </c>
      <c r="D715" t="s">
        <v>18</v>
      </c>
      <c r="E715" t="s">
        <v>1026</v>
      </c>
      <c r="F715" t="s">
        <v>14</v>
      </c>
      <c r="G715">
        <v>13.85</v>
      </c>
      <c r="H715">
        <v>9</v>
      </c>
      <c r="I715" t="s">
        <v>1141</v>
      </c>
      <c r="J715" t="s">
        <v>15</v>
      </c>
      <c r="K715">
        <v>6</v>
      </c>
    </row>
    <row r="716" spans="1:11" x14ac:dyDescent="0.3">
      <c r="A716" t="s">
        <v>739</v>
      </c>
      <c r="B716" t="s">
        <v>17</v>
      </c>
      <c r="C716" t="s">
        <v>1031</v>
      </c>
      <c r="D716" t="s">
        <v>13</v>
      </c>
      <c r="E716" t="s">
        <v>1027</v>
      </c>
      <c r="F716" t="s">
        <v>35</v>
      </c>
      <c r="G716">
        <v>98.7</v>
      </c>
      <c r="H716">
        <v>8</v>
      </c>
      <c r="I716" t="s">
        <v>1136</v>
      </c>
      <c r="J716" t="s">
        <v>15</v>
      </c>
      <c r="K716">
        <v>8.5</v>
      </c>
    </row>
    <row r="717" spans="1:11" x14ac:dyDescent="0.3">
      <c r="A717" t="s">
        <v>740</v>
      </c>
      <c r="B717" t="s">
        <v>12</v>
      </c>
      <c r="C717" t="s">
        <v>1025</v>
      </c>
      <c r="D717" t="s">
        <v>18</v>
      </c>
      <c r="E717" t="s">
        <v>1026</v>
      </c>
      <c r="F717" t="s">
        <v>14</v>
      </c>
      <c r="G717">
        <v>35.68</v>
      </c>
      <c r="H717">
        <v>5</v>
      </c>
      <c r="I717" t="s">
        <v>1064</v>
      </c>
      <c r="J717" t="s">
        <v>23</v>
      </c>
      <c r="K717">
        <v>6.6</v>
      </c>
    </row>
    <row r="718" spans="1:11" x14ac:dyDescent="0.3">
      <c r="A718" t="s">
        <v>741</v>
      </c>
      <c r="B718" t="s">
        <v>12</v>
      </c>
      <c r="C718" t="s">
        <v>1030</v>
      </c>
      <c r="D718" t="s">
        <v>13</v>
      </c>
      <c r="E718" t="s">
        <v>1026</v>
      </c>
      <c r="F718" t="s">
        <v>35</v>
      </c>
      <c r="G718">
        <v>71.459999999999994</v>
      </c>
      <c r="H718">
        <v>7</v>
      </c>
      <c r="I718" t="s">
        <v>1115</v>
      </c>
      <c r="J718" t="s">
        <v>15</v>
      </c>
      <c r="K718">
        <v>4.5</v>
      </c>
    </row>
    <row r="719" spans="1:11" x14ac:dyDescent="0.3">
      <c r="A719" t="s">
        <v>742</v>
      </c>
      <c r="B719" t="s">
        <v>12</v>
      </c>
      <c r="C719" t="s">
        <v>1030</v>
      </c>
      <c r="D719" t="s">
        <v>13</v>
      </c>
      <c r="E719" t="s">
        <v>1027</v>
      </c>
      <c r="F719" t="s">
        <v>19</v>
      </c>
      <c r="G719">
        <v>11.94</v>
      </c>
      <c r="H719">
        <v>3</v>
      </c>
      <c r="I719" t="s">
        <v>1118</v>
      </c>
      <c r="J719" t="s">
        <v>23</v>
      </c>
      <c r="K719">
        <v>8.1</v>
      </c>
    </row>
    <row r="720" spans="1:11" x14ac:dyDescent="0.3">
      <c r="A720" t="s">
        <v>743</v>
      </c>
      <c r="B720" t="s">
        <v>12</v>
      </c>
      <c r="C720" t="s">
        <v>1030</v>
      </c>
      <c r="D720" t="s">
        <v>18</v>
      </c>
      <c r="E720" t="s">
        <v>1027</v>
      </c>
      <c r="F720" t="s">
        <v>35</v>
      </c>
      <c r="G720">
        <v>45.38</v>
      </c>
      <c r="H720">
        <v>3</v>
      </c>
      <c r="I720" t="s">
        <v>1075</v>
      </c>
      <c r="J720" t="s">
        <v>23</v>
      </c>
      <c r="K720">
        <v>7.2</v>
      </c>
    </row>
    <row r="721" spans="1:11" x14ac:dyDescent="0.3">
      <c r="A721" t="s">
        <v>744</v>
      </c>
      <c r="B721" t="s">
        <v>32</v>
      </c>
      <c r="C721" t="s">
        <v>1032</v>
      </c>
      <c r="D721" t="s">
        <v>13</v>
      </c>
      <c r="E721" t="s">
        <v>1026</v>
      </c>
      <c r="F721" t="s">
        <v>35</v>
      </c>
      <c r="G721">
        <v>17.48</v>
      </c>
      <c r="H721">
        <v>6</v>
      </c>
      <c r="I721" t="s">
        <v>1122</v>
      </c>
      <c r="J721" t="s">
        <v>23</v>
      </c>
      <c r="K721">
        <v>6.1</v>
      </c>
    </row>
    <row r="722" spans="1:11" x14ac:dyDescent="0.3">
      <c r="A722" t="s">
        <v>745</v>
      </c>
      <c r="B722" t="s">
        <v>32</v>
      </c>
      <c r="C722" t="s">
        <v>1032</v>
      </c>
      <c r="D722" t="s">
        <v>18</v>
      </c>
      <c r="E722" t="s">
        <v>1026</v>
      </c>
      <c r="F722" t="s">
        <v>35</v>
      </c>
      <c r="G722">
        <v>25.56</v>
      </c>
      <c r="H722">
        <v>7</v>
      </c>
      <c r="I722" t="s">
        <v>1084</v>
      </c>
      <c r="J722" t="s">
        <v>20</v>
      </c>
      <c r="K722">
        <v>7.1</v>
      </c>
    </row>
    <row r="723" spans="1:11" x14ac:dyDescent="0.3">
      <c r="A723" t="s">
        <v>746</v>
      </c>
      <c r="B723" t="s">
        <v>17</v>
      </c>
      <c r="C723" t="s">
        <v>1028</v>
      </c>
      <c r="D723" t="s">
        <v>13</v>
      </c>
      <c r="E723" t="s">
        <v>1026</v>
      </c>
      <c r="F723" t="s">
        <v>26</v>
      </c>
      <c r="G723">
        <v>90.63</v>
      </c>
      <c r="H723">
        <v>9</v>
      </c>
      <c r="I723" t="s">
        <v>1122</v>
      </c>
      <c r="J723" t="s">
        <v>20</v>
      </c>
      <c r="K723">
        <v>5.0999999999999996</v>
      </c>
    </row>
    <row r="724" spans="1:11" x14ac:dyDescent="0.3">
      <c r="A724" t="s">
        <v>747</v>
      </c>
      <c r="B724" t="s">
        <v>32</v>
      </c>
      <c r="C724" t="s">
        <v>1029</v>
      </c>
      <c r="D724" t="s">
        <v>18</v>
      </c>
      <c r="E724" t="s">
        <v>1027</v>
      </c>
      <c r="F724" t="s">
        <v>22</v>
      </c>
      <c r="G724">
        <v>44.12</v>
      </c>
      <c r="H724">
        <v>3</v>
      </c>
      <c r="I724" t="s">
        <v>1133</v>
      </c>
      <c r="J724" t="s">
        <v>23</v>
      </c>
      <c r="K724">
        <v>7.9</v>
      </c>
    </row>
    <row r="725" spans="1:11" x14ac:dyDescent="0.3">
      <c r="A725" t="s">
        <v>748</v>
      </c>
      <c r="B725" t="s">
        <v>17</v>
      </c>
      <c r="C725" t="s">
        <v>1028</v>
      </c>
      <c r="D725" t="s">
        <v>13</v>
      </c>
      <c r="E725" t="s">
        <v>1026</v>
      </c>
      <c r="F725" t="s">
        <v>33</v>
      </c>
      <c r="G725">
        <v>36.770000000000003</v>
      </c>
      <c r="H725">
        <v>7</v>
      </c>
      <c r="I725" t="s">
        <v>1137</v>
      </c>
      <c r="J725" t="s">
        <v>20</v>
      </c>
      <c r="K725">
        <v>7.4</v>
      </c>
    </row>
    <row r="726" spans="1:11" x14ac:dyDescent="0.3">
      <c r="A726" t="s">
        <v>749</v>
      </c>
      <c r="B726" t="s">
        <v>32</v>
      </c>
      <c r="C726" t="s">
        <v>1029</v>
      </c>
      <c r="D726" t="s">
        <v>13</v>
      </c>
      <c r="E726" t="s">
        <v>1027</v>
      </c>
      <c r="F726" t="s">
        <v>33</v>
      </c>
      <c r="G726">
        <v>23.34</v>
      </c>
      <c r="H726">
        <v>4</v>
      </c>
      <c r="I726" t="s">
        <v>1141</v>
      </c>
      <c r="J726" t="s">
        <v>15</v>
      </c>
      <c r="K726">
        <v>7.4</v>
      </c>
    </row>
    <row r="727" spans="1:11" x14ac:dyDescent="0.3">
      <c r="A727" t="s">
        <v>750</v>
      </c>
      <c r="B727" t="s">
        <v>17</v>
      </c>
      <c r="C727" t="s">
        <v>1028</v>
      </c>
      <c r="D727" t="s">
        <v>13</v>
      </c>
      <c r="E727" t="s">
        <v>1026</v>
      </c>
      <c r="F727" t="s">
        <v>14</v>
      </c>
      <c r="G727">
        <v>28.5</v>
      </c>
      <c r="H727">
        <v>8</v>
      </c>
      <c r="I727" t="s">
        <v>1064</v>
      </c>
      <c r="J727" t="s">
        <v>20</v>
      </c>
      <c r="K727">
        <v>6.6</v>
      </c>
    </row>
    <row r="728" spans="1:11" x14ac:dyDescent="0.3">
      <c r="A728" t="s">
        <v>751</v>
      </c>
      <c r="B728" t="s">
        <v>17</v>
      </c>
      <c r="C728" t="s">
        <v>1028</v>
      </c>
      <c r="D728" t="s">
        <v>13</v>
      </c>
      <c r="E728" t="s">
        <v>1027</v>
      </c>
      <c r="F728" t="s">
        <v>22</v>
      </c>
      <c r="G728">
        <v>55.57</v>
      </c>
      <c r="H728">
        <v>3</v>
      </c>
      <c r="I728" t="s">
        <v>1120</v>
      </c>
      <c r="J728" t="s">
        <v>23</v>
      </c>
      <c r="K728">
        <v>5.9</v>
      </c>
    </row>
    <row r="729" spans="1:11" x14ac:dyDescent="0.3">
      <c r="A729" t="s">
        <v>752</v>
      </c>
      <c r="B729" t="s">
        <v>32</v>
      </c>
      <c r="C729" t="s">
        <v>1029</v>
      </c>
      <c r="D729" t="s">
        <v>18</v>
      </c>
      <c r="E729" t="s">
        <v>1027</v>
      </c>
      <c r="F729" t="s">
        <v>26</v>
      </c>
      <c r="G729">
        <v>69.739999999999995</v>
      </c>
      <c r="H729">
        <v>10</v>
      </c>
      <c r="I729" t="s">
        <v>1073</v>
      </c>
      <c r="J729" t="s">
        <v>23</v>
      </c>
      <c r="K729">
        <v>8.9</v>
      </c>
    </row>
    <row r="730" spans="1:11" x14ac:dyDescent="0.3">
      <c r="A730" t="s">
        <v>753</v>
      </c>
      <c r="B730" t="s">
        <v>17</v>
      </c>
      <c r="C730" t="s">
        <v>1031</v>
      </c>
      <c r="D730" t="s">
        <v>18</v>
      </c>
      <c r="E730" t="s">
        <v>1027</v>
      </c>
      <c r="F730" t="s">
        <v>35</v>
      </c>
      <c r="G730">
        <v>97.26</v>
      </c>
      <c r="H730">
        <v>4</v>
      </c>
      <c r="I730" t="s">
        <v>1086</v>
      </c>
      <c r="J730" t="s">
        <v>15</v>
      </c>
      <c r="K730">
        <v>6.8</v>
      </c>
    </row>
    <row r="731" spans="1:11" x14ac:dyDescent="0.3">
      <c r="A731" t="s">
        <v>754</v>
      </c>
      <c r="B731" t="s">
        <v>32</v>
      </c>
      <c r="C731" t="s">
        <v>1029</v>
      </c>
      <c r="D731" t="s">
        <v>13</v>
      </c>
      <c r="E731" t="s">
        <v>1026</v>
      </c>
      <c r="F731" t="s">
        <v>22</v>
      </c>
      <c r="G731">
        <v>52.18</v>
      </c>
      <c r="H731">
        <v>7</v>
      </c>
      <c r="I731" t="s">
        <v>1065</v>
      </c>
      <c r="J731" t="s">
        <v>20</v>
      </c>
      <c r="K731">
        <v>9.3000000000000007</v>
      </c>
    </row>
    <row r="732" spans="1:11" x14ac:dyDescent="0.3">
      <c r="A732" t="s">
        <v>755</v>
      </c>
      <c r="B732" t="s">
        <v>12</v>
      </c>
      <c r="C732" t="s">
        <v>1030</v>
      </c>
      <c r="D732" t="s">
        <v>13</v>
      </c>
      <c r="E732" t="s">
        <v>1026</v>
      </c>
      <c r="F732" t="s">
        <v>35</v>
      </c>
      <c r="G732">
        <v>22.32</v>
      </c>
      <c r="H732">
        <v>4</v>
      </c>
      <c r="I732" t="s">
        <v>1113</v>
      </c>
      <c r="J732" t="s">
        <v>23</v>
      </c>
      <c r="K732">
        <v>4.4000000000000004</v>
      </c>
    </row>
    <row r="733" spans="1:11" x14ac:dyDescent="0.3">
      <c r="A733" t="s">
        <v>756</v>
      </c>
      <c r="B733" t="s">
        <v>12</v>
      </c>
      <c r="C733" t="s">
        <v>1030</v>
      </c>
      <c r="D733" t="s">
        <v>18</v>
      </c>
      <c r="E733" t="s">
        <v>1027</v>
      </c>
      <c r="F733" t="s">
        <v>14</v>
      </c>
      <c r="G733">
        <v>56</v>
      </c>
      <c r="H733">
        <v>3</v>
      </c>
      <c r="I733" t="s">
        <v>1092</v>
      </c>
      <c r="J733" t="s">
        <v>15</v>
      </c>
      <c r="K733">
        <v>4.8</v>
      </c>
    </row>
    <row r="734" spans="1:11" x14ac:dyDescent="0.3">
      <c r="A734" t="s">
        <v>757</v>
      </c>
      <c r="B734" t="s">
        <v>12</v>
      </c>
      <c r="C734" t="s">
        <v>1025</v>
      </c>
      <c r="D734" t="s">
        <v>13</v>
      </c>
      <c r="E734" t="s">
        <v>1027</v>
      </c>
      <c r="F734" t="s">
        <v>35</v>
      </c>
      <c r="G734">
        <v>19.7</v>
      </c>
      <c r="H734">
        <v>1</v>
      </c>
      <c r="I734" t="s">
        <v>1058</v>
      </c>
      <c r="J734" t="s">
        <v>15</v>
      </c>
      <c r="K734">
        <v>9.5</v>
      </c>
    </row>
    <row r="735" spans="1:11" x14ac:dyDescent="0.3">
      <c r="A735" t="s">
        <v>758</v>
      </c>
      <c r="B735" t="s">
        <v>32</v>
      </c>
      <c r="C735" t="s">
        <v>1029</v>
      </c>
      <c r="D735" t="s">
        <v>18</v>
      </c>
      <c r="E735" t="s">
        <v>1027</v>
      </c>
      <c r="F735" t="s">
        <v>19</v>
      </c>
      <c r="G735">
        <v>75.88</v>
      </c>
      <c r="H735">
        <v>7</v>
      </c>
      <c r="I735" t="s">
        <v>1100</v>
      </c>
      <c r="J735" t="s">
        <v>15</v>
      </c>
      <c r="K735">
        <v>8.9</v>
      </c>
    </row>
    <row r="736" spans="1:11" x14ac:dyDescent="0.3">
      <c r="A736" t="s">
        <v>759</v>
      </c>
      <c r="B736" t="s">
        <v>32</v>
      </c>
      <c r="C736" t="s">
        <v>1029</v>
      </c>
      <c r="D736" t="s">
        <v>13</v>
      </c>
      <c r="E736" t="s">
        <v>1027</v>
      </c>
      <c r="F736" t="s">
        <v>33</v>
      </c>
      <c r="G736">
        <v>53.72</v>
      </c>
      <c r="H736">
        <v>1</v>
      </c>
      <c r="I736" t="s">
        <v>1113</v>
      </c>
      <c r="J736" t="s">
        <v>15</v>
      </c>
      <c r="K736">
        <v>6.4</v>
      </c>
    </row>
    <row r="737" spans="1:11" x14ac:dyDescent="0.3">
      <c r="A737" t="s">
        <v>760</v>
      </c>
      <c r="B737" t="s">
        <v>17</v>
      </c>
      <c r="C737" t="s">
        <v>1031</v>
      </c>
      <c r="D737" t="s">
        <v>13</v>
      </c>
      <c r="E737" t="s">
        <v>1027</v>
      </c>
      <c r="F737" t="s">
        <v>14</v>
      </c>
      <c r="G737">
        <v>81.95</v>
      </c>
      <c r="H737">
        <v>10</v>
      </c>
      <c r="I737" t="s">
        <v>1078</v>
      </c>
      <c r="J737" t="s">
        <v>23</v>
      </c>
      <c r="K737">
        <v>6</v>
      </c>
    </row>
    <row r="738" spans="1:11" x14ac:dyDescent="0.3">
      <c r="A738" t="s">
        <v>761</v>
      </c>
      <c r="B738" t="s">
        <v>17</v>
      </c>
      <c r="C738" t="s">
        <v>1031</v>
      </c>
      <c r="D738" t="s">
        <v>13</v>
      </c>
      <c r="E738" t="s">
        <v>1026</v>
      </c>
      <c r="F738" t="s">
        <v>22</v>
      </c>
      <c r="G738">
        <v>81.2</v>
      </c>
      <c r="H738">
        <v>7</v>
      </c>
      <c r="I738" t="s">
        <v>1082</v>
      </c>
      <c r="J738" t="s">
        <v>23</v>
      </c>
      <c r="K738">
        <v>8.1</v>
      </c>
    </row>
    <row r="739" spans="1:11" x14ac:dyDescent="0.3">
      <c r="A739" t="s">
        <v>762</v>
      </c>
      <c r="B739" t="s">
        <v>17</v>
      </c>
      <c r="C739" t="s">
        <v>1031</v>
      </c>
      <c r="D739" t="s">
        <v>18</v>
      </c>
      <c r="E739" t="s">
        <v>1027</v>
      </c>
      <c r="F739" t="s">
        <v>19</v>
      </c>
      <c r="G739">
        <v>58.76</v>
      </c>
      <c r="H739">
        <v>10</v>
      </c>
      <c r="I739" t="s">
        <v>1125</v>
      </c>
      <c r="J739" t="s">
        <v>15</v>
      </c>
      <c r="K739">
        <v>9</v>
      </c>
    </row>
    <row r="740" spans="1:11" x14ac:dyDescent="0.3">
      <c r="A740" t="s">
        <v>763</v>
      </c>
      <c r="B740" t="s">
        <v>32</v>
      </c>
      <c r="C740" t="s">
        <v>1032</v>
      </c>
      <c r="D740" t="s">
        <v>13</v>
      </c>
      <c r="E740" t="s">
        <v>1027</v>
      </c>
      <c r="F740" t="s">
        <v>19</v>
      </c>
      <c r="G740">
        <v>91.56</v>
      </c>
      <c r="H740">
        <v>8</v>
      </c>
      <c r="I740" t="s">
        <v>1106</v>
      </c>
      <c r="J740" t="s">
        <v>15</v>
      </c>
      <c r="K740">
        <v>6</v>
      </c>
    </row>
    <row r="741" spans="1:11" x14ac:dyDescent="0.3">
      <c r="A741" t="s">
        <v>764</v>
      </c>
      <c r="B741" t="s">
        <v>12</v>
      </c>
      <c r="C741" t="s">
        <v>1025</v>
      </c>
      <c r="D741" t="s">
        <v>18</v>
      </c>
      <c r="E741" t="s">
        <v>1027</v>
      </c>
      <c r="F741" t="s">
        <v>22</v>
      </c>
      <c r="G741">
        <v>93.96</v>
      </c>
      <c r="H741">
        <v>9</v>
      </c>
      <c r="I741" t="s">
        <v>1134</v>
      </c>
      <c r="J741" t="s">
        <v>20</v>
      </c>
      <c r="K741">
        <v>9.8000000000000007</v>
      </c>
    </row>
    <row r="742" spans="1:11" x14ac:dyDescent="0.3">
      <c r="A742" t="s">
        <v>765</v>
      </c>
      <c r="B742" t="s">
        <v>17</v>
      </c>
      <c r="C742" t="s">
        <v>1028</v>
      </c>
      <c r="D742" t="s">
        <v>18</v>
      </c>
      <c r="E742" t="s">
        <v>1027</v>
      </c>
      <c r="F742" t="s">
        <v>22</v>
      </c>
      <c r="G742">
        <v>55.61</v>
      </c>
      <c r="H742">
        <v>7</v>
      </c>
      <c r="I742" t="s">
        <v>1082</v>
      </c>
      <c r="J742" t="s">
        <v>20</v>
      </c>
      <c r="K742">
        <v>8.5</v>
      </c>
    </row>
    <row r="743" spans="1:11" x14ac:dyDescent="0.3">
      <c r="A743" t="s">
        <v>766</v>
      </c>
      <c r="B743" t="s">
        <v>17</v>
      </c>
      <c r="C743" t="s">
        <v>1028</v>
      </c>
      <c r="D743" t="s">
        <v>18</v>
      </c>
      <c r="E743" t="s">
        <v>1027</v>
      </c>
      <c r="F743" t="s">
        <v>33</v>
      </c>
      <c r="G743">
        <v>84.83</v>
      </c>
      <c r="H743">
        <v>1</v>
      </c>
      <c r="I743" t="s">
        <v>1132</v>
      </c>
      <c r="J743" t="s">
        <v>15</v>
      </c>
      <c r="K743">
        <v>8.8000000000000007</v>
      </c>
    </row>
    <row r="744" spans="1:11" x14ac:dyDescent="0.3">
      <c r="A744" t="s">
        <v>767</v>
      </c>
      <c r="B744" t="s">
        <v>12</v>
      </c>
      <c r="C744" t="s">
        <v>1025</v>
      </c>
      <c r="D744" t="s">
        <v>13</v>
      </c>
      <c r="E744" t="s">
        <v>1026</v>
      </c>
      <c r="F744" t="s">
        <v>26</v>
      </c>
      <c r="G744">
        <v>71.63</v>
      </c>
      <c r="H744">
        <v>2</v>
      </c>
      <c r="I744" t="s">
        <v>1066</v>
      </c>
      <c r="J744" t="s">
        <v>15</v>
      </c>
      <c r="K744">
        <v>8.8000000000000007</v>
      </c>
    </row>
    <row r="745" spans="1:11" x14ac:dyDescent="0.3">
      <c r="A745" t="s">
        <v>768</v>
      </c>
      <c r="B745" t="s">
        <v>12</v>
      </c>
      <c r="C745" t="s">
        <v>1025</v>
      </c>
      <c r="D745" t="s">
        <v>13</v>
      </c>
      <c r="E745" t="s">
        <v>1027</v>
      </c>
      <c r="F745" t="s">
        <v>22</v>
      </c>
      <c r="G745">
        <v>37.69</v>
      </c>
      <c r="H745">
        <v>2</v>
      </c>
      <c r="I745" t="s">
        <v>1063</v>
      </c>
      <c r="J745" t="s">
        <v>15</v>
      </c>
      <c r="K745">
        <v>9.5</v>
      </c>
    </row>
    <row r="746" spans="1:11" x14ac:dyDescent="0.3">
      <c r="A746" t="s">
        <v>769</v>
      </c>
      <c r="B746" t="s">
        <v>17</v>
      </c>
      <c r="C746" t="s">
        <v>1028</v>
      </c>
      <c r="D746" t="s">
        <v>13</v>
      </c>
      <c r="E746" t="s">
        <v>1026</v>
      </c>
      <c r="F746" t="s">
        <v>26</v>
      </c>
      <c r="G746">
        <v>31.67</v>
      </c>
      <c r="H746">
        <v>8</v>
      </c>
      <c r="I746" t="s">
        <v>1110</v>
      </c>
      <c r="J746" t="s">
        <v>23</v>
      </c>
      <c r="K746">
        <v>5.6</v>
      </c>
    </row>
    <row r="747" spans="1:11" x14ac:dyDescent="0.3">
      <c r="A747" t="s">
        <v>770</v>
      </c>
      <c r="B747" t="s">
        <v>17</v>
      </c>
      <c r="C747" t="s">
        <v>1028</v>
      </c>
      <c r="D747" t="s">
        <v>13</v>
      </c>
      <c r="E747" t="s">
        <v>1026</v>
      </c>
      <c r="F747" t="s">
        <v>33</v>
      </c>
      <c r="G747">
        <v>38.42</v>
      </c>
      <c r="H747">
        <v>1</v>
      </c>
      <c r="I747" t="s">
        <v>1084</v>
      </c>
      <c r="J747" t="s">
        <v>20</v>
      </c>
      <c r="K747">
        <v>8.6</v>
      </c>
    </row>
    <row r="748" spans="1:11" x14ac:dyDescent="0.3">
      <c r="A748" t="s">
        <v>771</v>
      </c>
      <c r="B748" t="s">
        <v>32</v>
      </c>
      <c r="C748" t="s">
        <v>1032</v>
      </c>
      <c r="D748" t="s">
        <v>13</v>
      </c>
      <c r="E748" t="s">
        <v>1027</v>
      </c>
      <c r="F748" t="s">
        <v>35</v>
      </c>
      <c r="G748">
        <v>65.23</v>
      </c>
      <c r="H748">
        <v>10</v>
      </c>
      <c r="I748" t="s">
        <v>1120</v>
      </c>
      <c r="J748" t="s">
        <v>23</v>
      </c>
      <c r="K748">
        <v>5.2</v>
      </c>
    </row>
    <row r="749" spans="1:11" x14ac:dyDescent="0.3">
      <c r="A749" t="s">
        <v>772</v>
      </c>
      <c r="B749" t="s">
        <v>17</v>
      </c>
      <c r="C749" t="s">
        <v>1028</v>
      </c>
      <c r="D749" t="s">
        <v>13</v>
      </c>
      <c r="E749" t="s">
        <v>1026</v>
      </c>
      <c r="F749" t="s">
        <v>22</v>
      </c>
      <c r="G749">
        <v>10.53</v>
      </c>
      <c r="H749">
        <v>5</v>
      </c>
      <c r="I749" t="s">
        <v>1128</v>
      </c>
      <c r="J749" t="s">
        <v>23</v>
      </c>
      <c r="K749">
        <v>5.8</v>
      </c>
    </row>
    <row r="750" spans="1:11" x14ac:dyDescent="0.3">
      <c r="A750" t="s">
        <v>773</v>
      </c>
      <c r="B750" t="s">
        <v>32</v>
      </c>
      <c r="C750" t="s">
        <v>1032</v>
      </c>
      <c r="D750" t="s">
        <v>13</v>
      </c>
      <c r="E750" t="s">
        <v>1026</v>
      </c>
      <c r="F750" t="s">
        <v>22</v>
      </c>
      <c r="G750">
        <v>12.29</v>
      </c>
      <c r="H750">
        <v>9</v>
      </c>
      <c r="I750" t="s">
        <v>1112</v>
      </c>
      <c r="J750" t="s">
        <v>23</v>
      </c>
      <c r="K750">
        <v>8</v>
      </c>
    </row>
    <row r="751" spans="1:11" x14ac:dyDescent="0.3">
      <c r="A751" t="s">
        <v>774</v>
      </c>
      <c r="B751" t="s">
        <v>17</v>
      </c>
      <c r="C751" t="s">
        <v>1028</v>
      </c>
      <c r="D751" t="s">
        <v>13</v>
      </c>
      <c r="E751" t="s">
        <v>1027</v>
      </c>
      <c r="F751" t="s">
        <v>14</v>
      </c>
      <c r="G751">
        <v>81.23</v>
      </c>
      <c r="H751">
        <v>7</v>
      </c>
      <c r="I751" t="s">
        <v>1069</v>
      </c>
      <c r="J751" t="s">
        <v>20</v>
      </c>
      <c r="K751">
        <v>9</v>
      </c>
    </row>
    <row r="752" spans="1:11" x14ac:dyDescent="0.3">
      <c r="A752" t="s">
        <v>775</v>
      </c>
      <c r="B752" t="s">
        <v>32</v>
      </c>
      <c r="C752" t="s">
        <v>1032</v>
      </c>
      <c r="D752" t="s">
        <v>13</v>
      </c>
      <c r="E752" t="s">
        <v>1026</v>
      </c>
      <c r="F752" t="s">
        <v>35</v>
      </c>
      <c r="G752">
        <v>22.32</v>
      </c>
      <c r="H752">
        <v>4</v>
      </c>
      <c r="I752" t="s">
        <v>1140</v>
      </c>
      <c r="J752" t="s">
        <v>15</v>
      </c>
      <c r="K752">
        <v>4.0999999999999996</v>
      </c>
    </row>
    <row r="753" spans="1:11" x14ac:dyDescent="0.3">
      <c r="A753" t="s">
        <v>776</v>
      </c>
      <c r="B753" t="s">
        <v>12</v>
      </c>
      <c r="C753" t="s">
        <v>1025</v>
      </c>
      <c r="D753" t="s">
        <v>18</v>
      </c>
      <c r="E753" t="s">
        <v>1026</v>
      </c>
      <c r="F753" t="s">
        <v>33</v>
      </c>
      <c r="G753">
        <v>27.28</v>
      </c>
      <c r="H753">
        <v>5</v>
      </c>
      <c r="I753" t="s">
        <v>1090</v>
      </c>
      <c r="J753" t="s">
        <v>23</v>
      </c>
      <c r="K753">
        <v>8.6</v>
      </c>
    </row>
    <row r="754" spans="1:11" x14ac:dyDescent="0.3">
      <c r="A754" t="s">
        <v>777</v>
      </c>
      <c r="B754" t="s">
        <v>12</v>
      </c>
      <c r="C754" t="s">
        <v>1030</v>
      </c>
      <c r="D754" t="s">
        <v>13</v>
      </c>
      <c r="E754" t="s">
        <v>1026</v>
      </c>
      <c r="F754" t="s">
        <v>19</v>
      </c>
      <c r="G754">
        <v>17.420000000000002</v>
      </c>
      <c r="H754">
        <v>10</v>
      </c>
      <c r="I754" t="s">
        <v>1124</v>
      </c>
      <c r="J754" t="s">
        <v>15</v>
      </c>
      <c r="K754">
        <v>7</v>
      </c>
    </row>
    <row r="755" spans="1:11" x14ac:dyDescent="0.3">
      <c r="A755" t="s">
        <v>778</v>
      </c>
      <c r="B755" t="s">
        <v>32</v>
      </c>
      <c r="C755" t="s">
        <v>1032</v>
      </c>
      <c r="D755" t="s">
        <v>18</v>
      </c>
      <c r="E755" t="s">
        <v>1027</v>
      </c>
      <c r="F755" t="s">
        <v>22</v>
      </c>
      <c r="G755">
        <v>73.28</v>
      </c>
      <c r="H755">
        <v>5</v>
      </c>
      <c r="I755" t="s">
        <v>1100</v>
      </c>
      <c r="J755" t="s">
        <v>15</v>
      </c>
      <c r="K755">
        <v>8.4</v>
      </c>
    </row>
    <row r="756" spans="1:11" x14ac:dyDescent="0.3">
      <c r="A756" t="s">
        <v>779</v>
      </c>
      <c r="B756" t="s">
        <v>17</v>
      </c>
      <c r="C756" t="s">
        <v>1028</v>
      </c>
      <c r="D756" t="s">
        <v>13</v>
      </c>
      <c r="E756" t="s">
        <v>1026</v>
      </c>
      <c r="F756" t="s">
        <v>35</v>
      </c>
      <c r="G756">
        <v>84.87</v>
      </c>
      <c r="H756">
        <v>3</v>
      </c>
      <c r="I756" t="s">
        <v>1079</v>
      </c>
      <c r="J756" t="s">
        <v>15</v>
      </c>
      <c r="K756">
        <v>7.4</v>
      </c>
    </row>
    <row r="757" spans="1:11" x14ac:dyDescent="0.3">
      <c r="A757" t="s">
        <v>780</v>
      </c>
      <c r="B757" t="s">
        <v>12</v>
      </c>
      <c r="C757" t="s">
        <v>1030</v>
      </c>
      <c r="D757" t="s">
        <v>18</v>
      </c>
      <c r="E757" t="s">
        <v>1026</v>
      </c>
      <c r="F757" t="s">
        <v>35</v>
      </c>
      <c r="G757">
        <v>97.29</v>
      </c>
      <c r="H757">
        <v>8</v>
      </c>
      <c r="I757" t="s">
        <v>1065</v>
      </c>
      <c r="J757" t="s">
        <v>23</v>
      </c>
      <c r="K757">
        <v>6.2</v>
      </c>
    </row>
    <row r="758" spans="1:11" x14ac:dyDescent="0.3">
      <c r="A758" t="s">
        <v>781</v>
      </c>
      <c r="B758" t="s">
        <v>32</v>
      </c>
      <c r="C758" t="s">
        <v>1032</v>
      </c>
      <c r="D758" t="s">
        <v>13</v>
      </c>
      <c r="E758" t="s">
        <v>1026</v>
      </c>
      <c r="F758" t="s">
        <v>19</v>
      </c>
      <c r="G758">
        <v>35.74</v>
      </c>
      <c r="H758">
        <v>8</v>
      </c>
      <c r="I758" t="s">
        <v>1075</v>
      </c>
      <c r="J758" t="s">
        <v>15</v>
      </c>
      <c r="K758">
        <v>4.9000000000000004</v>
      </c>
    </row>
    <row r="759" spans="1:11" x14ac:dyDescent="0.3">
      <c r="A759" t="s">
        <v>782</v>
      </c>
      <c r="B759" t="s">
        <v>12</v>
      </c>
      <c r="C759" t="s">
        <v>1030</v>
      </c>
      <c r="D759" t="s">
        <v>18</v>
      </c>
      <c r="E759" t="s">
        <v>1026</v>
      </c>
      <c r="F759" t="s">
        <v>22</v>
      </c>
      <c r="G759">
        <v>96.52</v>
      </c>
      <c r="H759">
        <v>6</v>
      </c>
      <c r="I759" t="s">
        <v>1137</v>
      </c>
      <c r="J759" t="s">
        <v>20</v>
      </c>
      <c r="K759">
        <v>4.5</v>
      </c>
    </row>
    <row r="760" spans="1:11" x14ac:dyDescent="0.3">
      <c r="A760" t="s">
        <v>783</v>
      </c>
      <c r="B760" t="s">
        <v>12</v>
      </c>
      <c r="C760" t="s">
        <v>1030</v>
      </c>
      <c r="D760" t="s">
        <v>13</v>
      </c>
      <c r="E760" t="s">
        <v>1027</v>
      </c>
      <c r="F760" t="s">
        <v>33</v>
      </c>
      <c r="G760">
        <v>18.850000000000001</v>
      </c>
      <c r="H760">
        <v>10</v>
      </c>
      <c r="I760" t="s">
        <v>1087</v>
      </c>
      <c r="J760" t="s">
        <v>15</v>
      </c>
      <c r="K760">
        <v>5.6</v>
      </c>
    </row>
    <row r="761" spans="1:11" x14ac:dyDescent="0.3">
      <c r="A761" t="s">
        <v>784</v>
      </c>
      <c r="B761" t="s">
        <v>12</v>
      </c>
      <c r="C761" t="s">
        <v>1030</v>
      </c>
      <c r="D761" t="s">
        <v>18</v>
      </c>
      <c r="E761" t="s">
        <v>1026</v>
      </c>
      <c r="F761" t="s">
        <v>33</v>
      </c>
      <c r="G761">
        <v>55.39</v>
      </c>
      <c r="H761">
        <v>4</v>
      </c>
      <c r="I761" t="s">
        <v>1059</v>
      </c>
      <c r="J761" t="s">
        <v>15</v>
      </c>
      <c r="K761">
        <v>8</v>
      </c>
    </row>
    <row r="762" spans="1:11" x14ac:dyDescent="0.3">
      <c r="A762" t="s">
        <v>785</v>
      </c>
      <c r="B762" t="s">
        <v>32</v>
      </c>
      <c r="C762" t="s">
        <v>1029</v>
      </c>
      <c r="D762" t="s">
        <v>13</v>
      </c>
      <c r="E762" t="s">
        <v>1026</v>
      </c>
      <c r="F762" t="s">
        <v>33</v>
      </c>
      <c r="G762">
        <v>77.2</v>
      </c>
      <c r="H762">
        <v>10</v>
      </c>
      <c r="I762" t="s">
        <v>1102</v>
      </c>
      <c r="J762" t="s">
        <v>23</v>
      </c>
      <c r="K762">
        <v>5.6</v>
      </c>
    </row>
    <row r="763" spans="1:11" x14ac:dyDescent="0.3">
      <c r="A763" t="s">
        <v>786</v>
      </c>
      <c r="B763" t="s">
        <v>32</v>
      </c>
      <c r="C763" t="s">
        <v>1029</v>
      </c>
      <c r="D763" t="s">
        <v>18</v>
      </c>
      <c r="E763" t="s">
        <v>1027</v>
      </c>
      <c r="F763" t="s">
        <v>19</v>
      </c>
      <c r="G763">
        <v>72.13</v>
      </c>
      <c r="H763">
        <v>10</v>
      </c>
      <c r="I763" t="s">
        <v>1136</v>
      </c>
      <c r="J763" t="s">
        <v>23</v>
      </c>
      <c r="K763">
        <v>4.2</v>
      </c>
    </row>
    <row r="764" spans="1:11" x14ac:dyDescent="0.3">
      <c r="A764" t="s">
        <v>787</v>
      </c>
      <c r="B764" t="s">
        <v>12</v>
      </c>
      <c r="C764" t="s">
        <v>1025</v>
      </c>
      <c r="D764" t="s">
        <v>13</v>
      </c>
      <c r="E764" t="s">
        <v>1026</v>
      </c>
      <c r="F764" t="s">
        <v>35</v>
      </c>
      <c r="G764">
        <v>63.88</v>
      </c>
      <c r="H764">
        <v>8</v>
      </c>
      <c r="I764" t="s">
        <v>1094</v>
      </c>
      <c r="J764" t="s">
        <v>15</v>
      </c>
      <c r="K764">
        <v>9.9</v>
      </c>
    </row>
    <row r="765" spans="1:11" x14ac:dyDescent="0.3">
      <c r="A765" t="s">
        <v>788</v>
      </c>
      <c r="B765" t="s">
        <v>12</v>
      </c>
      <c r="C765" t="s">
        <v>1025</v>
      </c>
      <c r="D765" t="s">
        <v>13</v>
      </c>
      <c r="E765" t="s">
        <v>1026</v>
      </c>
      <c r="F765" t="s">
        <v>14</v>
      </c>
      <c r="G765">
        <v>10.69</v>
      </c>
      <c r="H765">
        <v>5</v>
      </c>
      <c r="I765" t="s">
        <v>1112</v>
      </c>
      <c r="J765" t="s">
        <v>15</v>
      </c>
      <c r="K765">
        <v>7.6</v>
      </c>
    </row>
    <row r="766" spans="1:11" x14ac:dyDescent="0.3">
      <c r="A766" t="s">
        <v>789</v>
      </c>
      <c r="B766" t="s">
        <v>12</v>
      </c>
      <c r="C766" t="s">
        <v>1025</v>
      </c>
      <c r="D766" t="s">
        <v>13</v>
      </c>
      <c r="E766" t="s">
        <v>1027</v>
      </c>
      <c r="F766" t="s">
        <v>14</v>
      </c>
      <c r="G766">
        <v>55.5</v>
      </c>
      <c r="H766">
        <v>4</v>
      </c>
      <c r="I766" t="s">
        <v>1094</v>
      </c>
      <c r="J766" t="s">
        <v>23</v>
      </c>
      <c r="K766">
        <v>6.6</v>
      </c>
    </row>
    <row r="767" spans="1:11" x14ac:dyDescent="0.3">
      <c r="A767" t="s">
        <v>790</v>
      </c>
      <c r="B767" t="s">
        <v>32</v>
      </c>
      <c r="C767" t="s">
        <v>1029</v>
      </c>
      <c r="D767" t="s">
        <v>18</v>
      </c>
      <c r="E767" t="s">
        <v>1026</v>
      </c>
      <c r="F767" t="s">
        <v>22</v>
      </c>
      <c r="G767">
        <v>95.46</v>
      </c>
      <c r="H767">
        <v>8</v>
      </c>
      <c r="I767" t="s">
        <v>1073</v>
      </c>
      <c r="J767" t="s">
        <v>15</v>
      </c>
      <c r="K767">
        <v>4.7</v>
      </c>
    </row>
    <row r="768" spans="1:11" x14ac:dyDescent="0.3">
      <c r="A768" t="s">
        <v>791</v>
      </c>
      <c r="B768" t="s">
        <v>17</v>
      </c>
      <c r="C768" t="s">
        <v>1028</v>
      </c>
      <c r="D768" t="s">
        <v>18</v>
      </c>
      <c r="E768" t="s">
        <v>1026</v>
      </c>
      <c r="F768" t="s">
        <v>35</v>
      </c>
      <c r="G768">
        <v>76.06</v>
      </c>
      <c r="H768">
        <v>3</v>
      </c>
      <c r="I768" t="s">
        <v>1054</v>
      </c>
      <c r="J768" t="s">
        <v>23</v>
      </c>
      <c r="K768">
        <v>9.8000000000000007</v>
      </c>
    </row>
    <row r="769" spans="1:11" x14ac:dyDescent="0.3">
      <c r="A769" t="s">
        <v>792</v>
      </c>
      <c r="B769" t="s">
        <v>32</v>
      </c>
      <c r="C769" t="s">
        <v>1029</v>
      </c>
      <c r="D769" t="s">
        <v>18</v>
      </c>
      <c r="E769" t="s">
        <v>1027</v>
      </c>
      <c r="F769" t="s">
        <v>26</v>
      </c>
      <c r="G769">
        <v>13.69</v>
      </c>
      <c r="H769">
        <v>6</v>
      </c>
      <c r="I769" t="s">
        <v>1131</v>
      </c>
      <c r="J769" t="s">
        <v>20</v>
      </c>
      <c r="K769">
        <v>6.3</v>
      </c>
    </row>
    <row r="770" spans="1:11" x14ac:dyDescent="0.3">
      <c r="A770" t="s">
        <v>793</v>
      </c>
      <c r="B770" t="s">
        <v>32</v>
      </c>
      <c r="C770" t="s">
        <v>1029</v>
      </c>
      <c r="D770" t="s">
        <v>18</v>
      </c>
      <c r="E770" t="s">
        <v>1026</v>
      </c>
      <c r="F770" t="s">
        <v>19</v>
      </c>
      <c r="G770">
        <v>95.64</v>
      </c>
      <c r="H770">
        <v>4</v>
      </c>
      <c r="I770" t="s">
        <v>1086</v>
      </c>
      <c r="J770" t="s">
        <v>20</v>
      </c>
      <c r="K770">
        <v>7.9</v>
      </c>
    </row>
    <row r="771" spans="1:11" x14ac:dyDescent="0.3">
      <c r="A771" t="s">
        <v>794</v>
      </c>
      <c r="B771" t="s">
        <v>12</v>
      </c>
      <c r="C771" t="s">
        <v>1025</v>
      </c>
      <c r="D771" t="s">
        <v>18</v>
      </c>
      <c r="E771" t="s">
        <v>1026</v>
      </c>
      <c r="F771" t="s">
        <v>22</v>
      </c>
      <c r="G771">
        <v>11.43</v>
      </c>
      <c r="H771">
        <v>6</v>
      </c>
      <c r="I771" t="s">
        <v>1069</v>
      </c>
      <c r="J771" t="s">
        <v>20</v>
      </c>
      <c r="K771">
        <v>7.7</v>
      </c>
    </row>
    <row r="772" spans="1:11" x14ac:dyDescent="0.3">
      <c r="A772" t="s">
        <v>795</v>
      </c>
      <c r="B772" t="s">
        <v>32</v>
      </c>
      <c r="C772" t="s">
        <v>1029</v>
      </c>
      <c r="D772" t="s">
        <v>13</v>
      </c>
      <c r="E772" t="s">
        <v>1026</v>
      </c>
      <c r="F772" t="s">
        <v>26</v>
      </c>
      <c r="G772">
        <v>95.54</v>
      </c>
      <c r="H772">
        <v>4</v>
      </c>
      <c r="I772" t="s">
        <v>1138</v>
      </c>
      <c r="J772" t="s">
        <v>15</v>
      </c>
      <c r="K772">
        <v>4.5</v>
      </c>
    </row>
    <row r="773" spans="1:11" x14ac:dyDescent="0.3">
      <c r="A773" t="s">
        <v>796</v>
      </c>
      <c r="B773" t="s">
        <v>17</v>
      </c>
      <c r="C773" t="s">
        <v>1031</v>
      </c>
      <c r="D773" t="s">
        <v>13</v>
      </c>
      <c r="E773" t="s">
        <v>1026</v>
      </c>
      <c r="F773" t="s">
        <v>14</v>
      </c>
      <c r="G773">
        <v>85.87</v>
      </c>
      <c r="H773">
        <v>7</v>
      </c>
      <c r="I773" t="s">
        <v>1087</v>
      </c>
      <c r="J773" t="s">
        <v>23</v>
      </c>
      <c r="K773">
        <v>8</v>
      </c>
    </row>
    <row r="774" spans="1:11" x14ac:dyDescent="0.3">
      <c r="A774" t="s">
        <v>797</v>
      </c>
      <c r="B774" t="s">
        <v>17</v>
      </c>
      <c r="C774" t="s">
        <v>1031</v>
      </c>
      <c r="D774" t="s">
        <v>13</v>
      </c>
      <c r="E774" t="s">
        <v>1026</v>
      </c>
      <c r="F774" t="s">
        <v>26</v>
      </c>
      <c r="G774">
        <v>67.989999999999995</v>
      </c>
      <c r="H774">
        <v>7</v>
      </c>
      <c r="I774" t="s">
        <v>1075</v>
      </c>
      <c r="J774" t="s">
        <v>15</v>
      </c>
      <c r="K774">
        <v>5.7</v>
      </c>
    </row>
    <row r="775" spans="1:11" x14ac:dyDescent="0.3">
      <c r="A775" t="s">
        <v>798</v>
      </c>
      <c r="B775" t="s">
        <v>17</v>
      </c>
      <c r="C775" t="s">
        <v>1031</v>
      </c>
      <c r="D775" t="s">
        <v>18</v>
      </c>
      <c r="E775" t="s">
        <v>1026</v>
      </c>
      <c r="F775" t="s">
        <v>33</v>
      </c>
      <c r="G775">
        <v>52.42</v>
      </c>
      <c r="H775">
        <v>1</v>
      </c>
      <c r="I775" t="s">
        <v>1064</v>
      </c>
      <c r="J775" t="s">
        <v>23</v>
      </c>
      <c r="K775">
        <v>6.3</v>
      </c>
    </row>
    <row r="776" spans="1:11" x14ac:dyDescent="0.3">
      <c r="A776" t="s">
        <v>799</v>
      </c>
      <c r="B776" t="s">
        <v>17</v>
      </c>
      <c r="C776" t="s">
        <v>1031</v>
      </c>
      <c r="D776" t="s">
        <v>13</v>
      </c>
      <c r="E776" t="s">
        <v>1027</v>
      </c>
      <c r="F776" t="s">
        <v>33</v>
      </c>
      <c r="G776">
        <v>65.650000000000006</v>
      </c>
      <c r="H776">
        <v>2</v>
      </c>
      <c r="I776" t="s">
        <v>1083</v>
      </c>
      <c r="J776" t="s">
        <v>20</v>
      </c>
      <c r="K776">
        <v>6</v>
      </c>
    </row>
    <row r="777" spans="1:11" x14ac:dyDescent="0.3">
      <c r="A777" t="s">
        <v>800</v>
      </c>
      <c r="B777" t="s">
        <v>32</v>
      </c>
      <c r="C777" t="s">
        <v>1032</v>
      </c>
      <c r="D777" t="s">
        <v>18</v>
      </c>
      <c r="E777" t="s">
        <v>1026</v>
      </c>
      <c r="F777" t="s">
        <v>33</v>
      </c>
      <c r="G777">
        <v>28.86</v>
      </c>
      <c r="H777">
        <v>5</v>
      </c>
      <c r="I777" t="s">
        <v>1103</v>
      </c>
      <c r="J777" t="s">
        <v>23</v>
      </c>
      <c r="K777">
        <v>8</v>
      </c>
    </row>
    <row r="778" spans="1:11" x14ac:dyDescent="0.3">
      <c r="A778" t="s">
        <v>801</v>
      </c>
      <c r="B778" t="s">
        <v>17</v>
      </c>
      <c r="C778" t="s">
        <v>1028</v>
      </c>
      <c r="D778" t="s">
        <v>13</v>
      </c>
      <c r="E778" t="s">
        <v>1027</v>
      </c>
      <c r="F778" t="s">
        <v>14</v>
      </c>
      <c r="G778">
        <v>65.31</v>
      </c>
      <c r="H778">
        <v>7</v>
      </c>
      <c r="I778" t="s">
        <v>1073</v>
      </c>
      <c r="J778" t="s">
        <v>23</v>
      </c>
      <c r="K778">
        <v>4.2</v>
      </c>
    </row>
    <row r="779" spans="1:11" x14ac:dyDescent="0.3">
      <c r="A779" t="s">
        <v>802</v>
      </c>
      <c r="B779" t="s">
        <v>32</v>
      </c>
      <c r="C779" t="s">
        <v>1032</v>
      </c>
      <c r="D779" t="s">
        <v>18</v>
      </c>
      <c r="E779" t="s">
        <v>1027</v>
      </c>
      <c r="F779" t="s">
        <v>26</v>
      </c>
      <c r="G779">
        <v>93.38</v>
      </c>
      <c r="H779">
        <v>1</v>
      </c>
      <c r="I779" t="s">
        <v>1129</v>
      </c>
      <c r="J779" t="s">
        <v>20</v>
      </c>
      <c r="K779">
        <v>9.6</v>
      </c>
    </row>
    <row r="780" spans="1:11" x14ac:dyDescent="0.3">
      <c r="A780" t="s">
        <v>803</v>
      </c>
      <c r="B780" t="s">
        <v>17</v>
      </c>
      <c r="C780" t="s">
        <v>1028</v>
      </c>
      <c r="D780" t="s">
        <v>13</v>
      </c>
      <c r="E780" t="s">
        <v>1027</v>
      </c>
      <c r="F780" t="s">
        <v>26</v>
      </c>
      <c r="G780">
        <v>25.25</v>
      </c>
      <c r="H780">
        <v>5</v>
      </c>
      <c r="I780" t="s">
        <v>1134</v>
      </c>
      <c r="J780" t="s">
        <v>20</v>
      </c>
      <c r="K780">
        <v>6.1</v>
      </c>
    </row>
    <row r="781" spans="1:11" x14ac:dyDescent="0.3">
      <c r="A781" t="s">
        <v>804</v>
      </c>
      <c r="B781" t="s">
        <v>32</v>
      </c>
      <c r="C781" t="s">
        <v>1032</v>
      </c>
      <c r="D781" t="s">
        <v>13</v>
      </c>
      <c r="E781" t="s">
        <v>1027</v>
      </c>
      <c r="F781" t="s">
        <v>19</v>
      </c>
      <c r="G781">
        <v>87.87</v>
      </c>
      <c r="H781">
        <v>9</v>
      </c>
      <c r="I781" t="s">
        <v>1136</v>
      </c>
      <c r="J781" t="s">
        <v>15</v>
      </c>
      <c r="K781">
        <v>5.6</v>
      </c>
    </row>
    <row r="782" spans="1:11" x14ac:dyDescent="0.3">
      <c r="A782" t="s">
        <v>805</v>
      </c>
      <c r="B782" t="s">
        <v>17</v>
      </c>
      <c r="C782" t="s">
        <v>1028</v>
      </c>
      <c r="D782" t="s">
        <v>18</v>
      </c>
      <c r="E782" t="s">
        <v>1027</v>
      </c>
      <c r="F782" t="s">
        <v>14</v>
      </c>
      <c r="G782">
        <v>21.8</v>
      </c>
      <c r="H782">
        <v>8</v>
      </c>
      <c r="I782" t="s">
        <v>1142</v>
      </c>
      <c r="J782" t="s">
        <v>20</v>
      </c>
      <c r="K782">
        <v>8.3000000000000007</v>
      </c>
    </row>
    <row r="783" spans="1:11" x14ac:dyDescent="0.3">
      <c r="A783" t="s">
        <v>806</v>
      </c>
      <c r="B783" t="s">
        <v>12</v>
      </c>
      <c r="C783" t="s">
        <v>1030</v>
      </c>
      <c r="D783" t="s">
        <v>18</v>
      </c>
      <c r="E783" t="s">
        <v>1026</v>
      </c>
      <c r="F783" t="s">
        <v>26</v>
      </c>
      <c r="G783">
        <v>94.76</v>
      </c>
      <c r="H783">
        <v>4</v>
      </c>
      <c r="I783" t="s">
        <v>1102</v>
      </c>
      <c r="J783" t="s">
        <v>15</v>
      </c>
      <c r="K783">
        <v>7.8</v>
      </c>
    </row>
    <row r="784" spans="1:11" x14ac:dyDescent="0.3">
      <c r="A784" t="s">
        <v>807</v>
      </c>
      <c r="B784" t="s">
        <v>12</v>
      </c>
      <c r="C784" t="s">
        <v>1030</v>
      </c>
      <c r="D784" t="s">
        <v>13</v>
      </c>
      <c r="E784" t="s">
        <v>1026</v>
      </c>
      <c r="F784" t="s">
        <v>35</v>
      </c>
      <c r="G784">
        <v>30.62</v>
      </c>
      <c r="H784">
        <v>1</v>
      </c>
      <c r="I784" t="s">
        <v>1117</v>
      </c>
      <c r="J784" t="s">
        <v>23</v>
      </c>
      <c r="K784">
        <v>4.0999999999999996</v>
      </c>
    </row>
    <row r="785" spans="1:11" x14ac:dyDescent="0.3">
      <c r="A785" t="s">
        <v>808</v>
      </c>
      <c r="B785" t="s">
        <v>17</v>
      </c>
      <c r="C785" t="s">
        <v>1028</v>
      </c>
      <c r="D785" t="s">
        <v>18</v>
      </c>
      <c r="E785" t="s">
        <v>1026</v>
      </c>
      <c r="F785" t="s">
        <v>22</v>
      </c>
      <c r="G785">
        <v>44.01</v>
      </c>
      <c r="H785">
        <v>8</v>
      </c>
      <c r="I785" t="s">
        <v>1056</v>
      </c>
      <c r="J785" t="s">
        <v>20</v>
      </c>
      <c r="K785">
        <v>8.8000000000000007</v>
      </c>
    </row>
    <row r="786" spans="1:11" x14ac:dyDescent="0.3">
      <c r="A786" t="s">
        <v>809</v>
      </c>
      <c r="B786" t="s">
        <v>17</v>
      </c>
      <c r="C786" t="s">
        <v>1028</v>
      </c>
      <c r="D786" t="s">
        <v>13</v>
      </c>
      <c r="E786" t="s">
        <v>1026</v>
      </c>
      <c r="F786" t="s">
        <v>14</v>
      </c>
      <c r="G786">
        <v>10.16</v>
      </c>
      <c r="H786">
        <v>5</v>
      </c>
      <c r="I786" t="s">
        <v>1061</v>
      </c>
      <c r="J786" t="s">
        <v>15</v>
      </c>
      <c r="K786">
        <v>4.0999999999999996</v>
      </c>
    </row>
    <row r="787" spans="1:11" x14ac:dyDescent="0.3">
      <c r="A787" t="s">
        <v>810</v>
      </c>
      <c r="B787" t="s">
        <v>12</v>
      </c>
      <c r="C787" t="s">
        <v>1030</v>
      </c>
      <c r="D787" t="s">
        <v>18</v>
      </c>
      <c r="E787" t="s">
        <v>1027</v>
      </c>
      <c r="F787" t="s">
        <v>19</v>
      </c>
      <c r="G787">
        <v>74.58</v>
      </c>
      <c r="H787">
        <v>7</v>
      </c>
      <c r="I787" t="s">
        <v>1141</v>
      </c>
      <c r="J787" t="s">
        <v>23</v>
      </c>
      <c r="K787">
        <v>9</v>
      </c>
    </row>
    <row r="788" spans="1:11" x14ac:dyDescent="0.3">
      <c r="A788" t="s">
        <v>811</v>
      </c>
      <c r="B788" t="s">
        <v>17</v>
      </c>
      <c r="C788" t="s">
        <v>1028</v>
      </c>
      <c r="D788" t="s">
        <v>18</v>
      </c>
      <c r="E788" t="s">
        <v>1027</v>
      </c>
      <c r="F788" t="s">
        <v>19</v>
      </c>
      <c r="G788">
        <v>71.89</v>
      </c>
      <c r="H788">
        <v>8</v>
      </c>
      <c r="I788" t="s">
        <v>1142</v>
      </c>
      <c r="J788" t="s">
        <v>15</v>
      </c>
      <c r="K788">
        <v>5.5</v>
      </c>
    </row>
    <row r="789" spans="1:11" x14ac:dyDescent="0.3">
      <c r="A789" t="s">
        <v>812</v>
      </c>
      <c r="B789" t="s">
        <v>17</v>
      </c>
      <c r="C789" t="s">
        <v>1031</v>
      </c>
      <c r="D789" t="s">
        <v>18</v>
      </c>
      <c r="E789" t="s">
        <v>1026</v>
      </c>
      <c r="F789" t="s">
        <v>14</v>
      </c>
      <c r="G789">
        <v>10.99</v>
      </c>
      <c r="H789">
        <v>5</v>
      </c>
      <c r="I789" t="s">
        <v>1108</v>
      </c>
      <c r="J789" t="s">
        <v>23</v>
      </c>
      <c r="K789">
        <v>9.3000000000000007</v>
      </c>
    </row>
    <row r="790" spans="1:11" x14ac:dyDescent="0.3">
      <c r="A790" t="s">
        <v>813</v>
      </c>
      <c r="B790" t="s">
        <v>17</v>
      </c>
      <c r="C790" t="s">
        <v>1028</v>
      </c>
      <c r="D790" t="s">
        <v>13</v>
      </c>
      <c r="E790" t="s">
        <v>1027</v>
      </c>
      <c r="F790" t="s">
        <v>14</v>
      </c>
      <c r="G790">
        <v>60.47</v>
      </c>
      <c r="H790">
        <v>3</v>
      </c>
      <c r="I790" t="s">
        <v>1132</v>
      </c>
      <c r="J790" t="s">
        <v>23</v>
      </c>
      <c r="K790">
        <v>5.6</v>
      </c>
    </row>
    <row r="791" spans="1:11" x14ac:dyDescent="0.3">
      <c r="A791" t="s">
        <v>814</v>
      </c>
      <c r="B791" t="s">
        <v>12</v>
      </c>
      <c r="C791" t="s">
        <v>1030</v>
      </c>
      <c r="D791" t="s">
        <v>18</v>
      </c>
      <c r="E791" t="s">
        <v>1027</v>
      </c>
      <c r="F791" t="s">
        <v>26</v>
      </c>
      <c r="G791">
        <v>58.91</v>
      </c>
      <c r="H791">
        <v>7</v>
      </c>
      <c r="I791" t="s">
        <v>1083</v>
      </c>
      <c r="J791" t="s">
        <v>15</v>
      </c>
      <c r="K791">
        <v>9.6999999999999993</v>
      </c>
    </row>
    <row r="792" spans="1:11" x14ac:dyDescent="0.3">
      <c r="A792" t="s">
        <v>815</v>
      </c>
      <c r="B792" t="s">
        <v>12</v>
      </c>
      <c r="C792" t="s">
        <v>1030</v>
      </c>
      <c r="D792" t="s">
        <v>18</v>
      </c>
      <c r="E792" t="s">
        <v>1027</v>
      </c>
      <c r="F792" t="s">
        <v>35</v>
      </c>
      <c r="G792">
        <v>46.41</v>
      </c>
      <c r="H792">
        <v>1</v>
      </c>
      <c r="I792" t="s">
        <v>1056</v>
      </c>
      <c r="J792" t="s">
        <v>23</v>
      </c>
      <c r="K792">
        <v>4</v>
      </c>
    </row>
    <row r="793" spans="1:11" x14ac:dyDescent="0.3">
      <c r="A793" t="s">
        <v>816</v>
      </c>
      <c r="B793" t="s">
        <v>17</v>
      </c>
      <c r="C793" t="s">
        <v>1028</v>
      </c>
      <c r="D793" t="s">
        <v>13</v>
      </c>
      <c r="E793" t="s">
        <v>1027</v>
      </c>
      <c r="F793" t="s">
        <v>14</v>
      </c>
      <c r="G793">
        <v>68.55</v>
      </c>
      <c r="H793">
        <v>4</v>
      </c>
      <c r="I793" t="s">
        <v>1096</v>
      </c>
      <c r="J793" t="s">
        <v>23</v>
      </c>
      <c r="K793">
        <v>9.1999999999999993</v>
      </c>
    </row>
    <row r="794" spans="1:11" x14ac:dyDescent="0.3">
      <c r="A794" t="s">
        <v>817</v>
      </c>
      <c r="B794" t="s">
        <v>32</v>
      </c>
      <c r="C794" t="s">
        <v>1032</v>
      </c>
      <c r="D794" t="s">
        <v>18</v>
      </c>
      <c r="E794" t="s">
        <v>1026</v>
      </c>
      <c r="F794" t="s">
        <v>22</v>
      </c>
      <c r="G794">
        <v>97.37</v>
      </c>
      <c r="H794">
        <v>10</v>
      </c>
      <c r="I794" t="s">
        <v>1069</v>
      </c>
      <c r="J794" t="s">
        <v>23</v>
      </c>
      <c r="K794">
        <v>4.9000000000000004</v>
      </c>
    </row>
    <row r="795" spans="1:11" x14ac:dyDescent="0.3">
      <c r="A795" t="s">
        <v>818</v>
      </c>
      <c r="B795" t="s">
        <v>12</v>
      </c>
      <c r="C795" t="s">
        <v>1025</v>
      </c>
      <c r="D795" t="s">
        <v>13</v>
      </c>
      <c r="E795" t="s">
        <v>1027</v>
      </c>
      <c r="F795" t="s">
        <v>19</v>
      </c>
      <c r="G795">
        <v>92.6</v>
      </c>
      <c r="H795">
        <v>7</v>
      </c>
      <c r="I795" t="s">
        <v>1087</v>
      </c>
      <c r="J795" t="s">
        <v>23</v>
      </c>
      <c r="K795">
        <v>9.3000000000000007</v>
      </c>
    </row>
    <row r="796" spans="1:11" x14ac:dyDescent="0.3">
      <c r="A796" t="s">
        <v>819</v>
      </c>
      <c r="B796" t="s">
        <v>12</v>
      </c>
      <c r="C796" t="s">
        <v>1025</v>
      </c>
      <c r="D796" t="s">
        <v>18</v>
      </c>
      <c r="E796" t="s">
        <v>1026</v>
      </c>
      <c r="F796" t="s">
        <v>19</v>
      </c>
      <c r="G796">
        <v>46.61</v>
      </c>
      <c r="H796">
        <v>2</v>
      </c>
      <c r="I796" t="s">
        <v>1138</v>
      </c>
      <c r="J796" t="s">
        <v>23</v>
      </c>
      <c r="K796">
        <v>6.6</v>
      </c>
    </row>
    <row r="797" spans="1:11" x14ac:dyDescent="0.3">
      <c r="A797" t="s">
        <v>820</v>
      </c>
      <c r="B797" t="s">
        <v>32</v>
      </c>
      <c r="C797" t="s">
        <v>1032</v>
      </c>
      <c r="D797" t="s">
        <v>18</v>
      </c>
      <c r="E797" t="s">
        <v>1027</v>
      </c>
      <c r="F797" t="s">
        <v>35</v>
      </c>
      <c r="G797">
        <v>27.18</v>
      </c>
      <c r="H797">
        <v>2</v>
      </c>
      <c r="I797" t="s">
        <v>1074</v>
      </c>
      <c r="J797" t="s">
        <v>15</v>
      </c>
      <c r="K797">
        <v>4.3</v>
      </c>
    </row>
    <row r="798" spans="1:11" x14ac:dyDescent="0.3">
      <c r="A798" t="s">
        <v>821</v>
      </c>
      <c r="B798" t="s">
        <v>17</v>
      </c>
      <c r="C798" t="s">
        <v>1028</v>
      </c>
      <c r="D798" t="s">
        <v>13</v>
      </c>
      <c r="E798" t="s">
        <v>1026</v>
      </c>
      <c r="F798" t="s">
        <v>22</v>
      </c>
      <c r="G798">
        <v>60.87</v>
      </c>
      <c r="H798">
        <v>1</v>
      </c>
      <c r="I798" t="s">
        <v>1100</v>
      </c>
      <c r="J798" t="s">
        <v>20</v>
      </c>
      <c r="K798">
        <v>5.5</v>
      </c>
    </row>
    <row r="799" spans="1:11" x14ac:dyDescent="0.3">
      <c r="A799" t="s">
        <v>822</v>
      </c>
      <c r="B799" t="s">
        <v>12</v>
      </c>
      <c r="C799" t="s">
        <v>1025</v>
      </c>
      <c r="D799" t="s">
        <v>13</v>
      </c>
      <c r="E799" t="s">
        <v>1026</v>
      </c>
      <c r="F799" t="s">
        <v>26</v>
      </c>
      <c r="G799">
        <v>24.49</v>
      </c>
      <c r="H799">
        <v>10</v>
      </c>
      <c r="I799" t="s">
        <v>1124</v>
      </c>
      <c r="J799" t="s">
        <v>20</v>
      </c>
      <c r="K799">
        <v>8.1</v>
      </c>
    </row>
    <row r="800" spans="1:11" x14ac:dyDescent="0.3">
      <c r="A800" t="s">
        <v>823</v>
      </c>
      <c r="B800" t="s">
        <v>32</v>
      </c>
      <c r="C800" t="s">
        <v>1032</v>
      </c>
      <c r="D800" t="s">
        <v>18</v>
      </c>
      <c r="E800" t="s">
        <v>1027</v>
      </c>
      <c r="F800" t="s">
        <v>14</v>
      </c>
      <c r="G800">
        <v>92.78</v>
      </c>
      <c r="H800">
        <v>1</v>
      </c>
      <c r="I800" t="s">
        <v>1074</v>
      </c>
      <c r="J800" t="s">
        <v>23</v>
      </c>
      <c r="K800">
        <v>9.8000000000000007</v>
      </c>
    </row>
    <row r="801" spans="1:11" x14ac:dyDescent="0.3">
      <c r="A801" t="s">
        <v>824</v>
      </c>
      <c r="B801" t="s">
        <v>17</v>
      </c>
      <c r="C801" t="s">
        <v>1028</v>
      </c>
      <c r="D801" t="s">
        <v>13</v>
      </c>
      <c r="E801" t="s">
        <v>1027</v>
      </c>
      <c r="F801" t="s">
        <v>22</v>
      </c>
      <c r="G801">
        <v>86.69</v>
      </c>
      <c r="H801">
        <v>5</v>
      </c>
      <c r="I801" t="s">
        <v>1102</v>
      </c>
      <c r="J801" t="s">
        <v>15</v>
      </c>
      <c r="K801">
        <v>9.4</v>
      </c>
    </row>
    <row r="802" spans="1:11" x14ac:dyDescent="0.3">
      <c r="A802" t="s">
        <v>825</v>
      </c>
      <c r="B802" t="s">
        <v>32</v>
      </c>
      <c r="C802" t="s">
        <v>1029</v>
      </c>
      <c r="D802" t="s">
        <v>18</v>
      </c>
      <c r="E802" t="s">
        <v>1027</v>
      </c>
      <c r="F802" t="s">
        <v>26</v>
      </c>
      <c r="G802">
        <v>23.01</v>
      </c>
      <c r="H802">
        <v>6</v>
      </c>
      <c r="I802" t="s">
        <v>1106</v>
      </c>
      <c r="J802" t="s">
        <v>15</v>
      </c>
      <c r="K802">
        <v>7.9</v>
      </c>
    </row>
    <row r="803" spans="1:11" x14ac:dyDescent="0.3">
      <c r="A803" t="s">
        <v>826</v>
      </c>
      <c r="B803" t="s">
        <v>17</v>
      </c>
      <c r="C803" t="s">
        <v>1028</v>
      </c>
      <c r="D803" t="s">
        <v>13</v>
      </c>
      <c r="E803" t="s">
        <v>1026</v>
      </c>
      <c r="F803" t="s">
        <v>19</v>
      </c>
      <c r="G803">
        <v>30.2</v>
      </c>
      <c r="H803">
        <v>8</v>
      </c>
      <c r="I803" t="s">
        <v>1056</v>
      </c>
      <c r="J803" t="s">
        <v>15</v>
      </c>
      <c r="K803">
        <v>5.0999999999999996</v>
      </c>
    </row>
    <row r="804" spans="1:11" x14ac:dyDescent="0.3">
      <c r="A804" t="s">
        <v>827</v>
      </c>
      <c r="B804" t="s">
        <v>17</v>
      </c>
      <c r="C804" t="s">
        <v>1031</v>
      </c>
      <c r="D804" t="s">
        <v>13</v>
      </c>
      <c r="E804" t="s">
        <v>1027</v>
      </c>
      <c r="F804" t="s">
        <v>35</v>
      </c>
      <c r="G804">
        <v>67.39</v>
      </c>
      <c r="H804">
        <v>7</v>
      </c>
      <c r="I804" t="s">
        <v>1082</v>
      </c>
      <c r="J804" t="s">
        <v>15</v>
      </c>
      <c r="K804">
        <v>6.9</v>
      </c>
    </row>
    <row r="805" spans="1:11" x14ac:dyDescent="0.3">
      <c r="A805" t="s">
        <v>828</v>
      </c>
      <c r="B805" t="s">
        <v>12</v>
      </c>
      <c r="C805" t="s">
        <v>1025</v>
      </c>
      <c r="D805" t="s">
        <v>13</v>
      </c>
      <c r="E805" t="s">
        <v>1026</v>
      </c>
      <c r="F805" t="s">
        <v>35</v>
      </c>
      <c r="G805">
        <v>48.96</v>
      </c>
      <c r="H805">
        <v>9</v>
      </c>
      <c r="I805" t="s">
        <v>1085</v>
      </c>
      <c r="J805" t="s">
        <v>20</v>
      </c>
      <c r="K805">
        <v>8</v>
      </c>
    </row>
    <row r="806" spans="1:11" x14ac:dyDescent="0.3">
      <c r="A806" t="s">
        <v>829</v>
      </c>
      <c r="B806" t="s">
        <v>32</v>
      </c>
      <c r="C806" t="s">
        <v>1029</v>
      </c>
      <c r="D806" t="s">
        <v>13</v>
      </c>
      <c r="E806" t="s">
        <v>1026</v>
      </c>
      <c r="F806" t="s">
        <v>19</v>
      </c>
      <c r="G806">
        <v>75.59</v>
      </c>
      <c r="H806">
        <v>9</v>
      </c>
      <c r="I806" t="s">
        <v>1109</v>
      </c>
      <c r="J806" t="s">
        <v>20</v>
      </c>
      <c r="K806">
        <v>8</v>
      </c>
    </row>
    <row r="807" spans="1:11" x14ac:dyDescent="0.3">
      <c r="A807" t="s">
        <v>830</v>
      </c>
      <c r="B807" t="s">
        <v>12</v>
      </c>
      <c r="C807" t="s">
        <v>1030</v>
      </c>
      <c r="D807" t="s">
        <v>18</v>
      </c>
      <c r="E807" t="s">
        <v>1026</v>
      </c>
      <c r="F807" t="s">
        <v>22</v>
      </c>
      <c r="G807">
        <v>77.47</v>
      </c>
      <c r="H807">
        <v>4</v>
      </c>
      <c r="I807" t="s">
        <v>1139</v>
      </c>
      <c r="J807" t="s">
        <v>20</v>
      </c>
      <c r="K807">
        <v>4.2</v>
      </c>
    </row>
    <row r="808" spans="1:11" x14ac:dyDescent="0.3">
      <c r="A808" t="s">
        <v>831</v>
      </c>
      <c r="B808" t="s">
        <v>12</v>
      </c>
      <c r="C808" t="s">
        <v>1030</v>
      </c>
      <c r="D808" t="s">
        <v>18</v>
      </c>
      <c r="E808" t="s">
        <v>1026</v>
      </c>
      <c r="F808" t="s">
        <v>26</v>
      </c>
      <c r="G808">
        <v>93.18</v>
      </c>
      <c r="H808">
        <v>2</v>
      </c>
      <c r="I808" t="s">
        <v>1119</v>
      </c>
      <c r="J808" t="s">
        <v>23</v>
      </c>
      <c r="K808">
        <v>8.5</v>
      </c>
    </row>
    <row r="809" spans="1:11" x14ac:dyDescent="0.3">
      <c r="A809" t="s">
        <v>832</v>
      </c>
      <c r="B809" t="s">
        <v>12</v>
      </c>
      <c r="C809" t="s">
        <v>1030</v>
      </c>
      <c r="D809" t="s">
        <v>18</v>
      </c>
      <c r="E809" t="s">
        <v>1026</v>
      </c>
      <c r="F809" t="s">
        <v>19</v>
      </c>
      <c r="G809">
        <v>50.23</v>
      </c>
      <c r="H809">
        <v>4</v>
      </c>
      <c r="I809" t="s">
        <v>1120</v>
      </c>
      <c r="J809" t="s">
        <v>20</v>
      </c>
      <c r="K809">
        <v>9</v>
      </c>
    </row>
    <row r="810" spans="1:11" x14ac:dyDescent="0.3">
      <c r="A810" t="s">
        <v>833</v>
      </c>
      <c r="B810" t="s">
        <v>32</v>
      </c>
      <c r="C810" t="s">
        <v>1029</v>
      </c>
      <c r="D810" t="s">
        <v>18</v>
      </c>
      <c r="E810" t="s">
        <v>1026</v>
      </c>
      <c r="F810" t="s">
        <v>14</v>
      </c>
      <c r="G810">
        <v>17.75</v>
      </c>
      <c r="H810">
        <v>1</v>
      </c>
      <c r="I810" t="s">
        <v>1132</v>
      </c>
      <c r="J810" t="s">
        <v>20</v>
      </c>
      <c r="K810">
        <v>8.6</v>
      </c>
    </row>
    <row r="811" spans="1:11" x14ac:dyDescent="0.3">
      <c r="A811" t="s">
        <v>834</v>
      </c>
      <c r="B811" t="s">
        <v>17</v>
      </c>
      <c r="C811" t="s">
        <v>1031</v>
      </c>
      <c r="D811" t="s">
        <v>18</v>
      </c>
      <c r="E811" t="s">
        <v>1026</v>
      </c>
      <c r="F811" t="s">
        <v>35</v>
      </c>
      <c r="G811">
        <v>62.18</v>
      </c>
      <c r="H811">
        <v>10</v>
      </c>
      <c r="I811" t="s">
        <v>1136</v>
      </c>
      <c r="J811" t="s">
        <v>15</v>
      </c>
      <c r="K811">
        <v>6</v>
      </c>
    </row>
    <row r="812" spans="1:11" x14ac:dyDescent="0.3">
      <c r="A812" t="s">
        <v>835</v>
      </c>
      <c r="B812" t="s">
        <v>32</v>
      </c>
      <c r="C812" t="s">
        <v>1029</v>
      </c>
      <c r="D812" t="s">
        <v>18</v>
      </c>
      <c r="E812" t="s">
        <v>1027</v>
      </c>
      <c r="F812" t="s">
        <v>14</v>
      </c>
      <c r="G812">
        <v>10.75</v>
      </c>
      <c r="H812">
        <v>8</v>
      </c>
      <c r="I812" t="s">
        <v>1074</v>
      </c>
      <c r="J812" t="s">
        <v>15</v>
      </c>
      <c r="K812">
        <v>6.2</v>
      </c>
    </row>
    <row r="813" spans="1:11" x14ac:dyDescent="0.3">
      <c r="A813" t="s">
        <v>836</v>
      </c>
      <c r="B813" t="s">
        <v>12</v>
      </c>
      <c r="C813" t="s">
        <v>1030</v>
      </c>
      <c r="D813" t="s">
        <v>18</v>
      </c>
      <c r="E813" t="s">
        <v>1026</v>
      </c>
      <c r="F813" t="s">
        <v>19</v>
      </c>
      <c r="G813">
        <v>40.26</v>
      </c>
      <c r="H813">
        <v>10</v>
      </c>
      <c r="I813" t="s">
        <v>1061</v>
      </c>
      <c r="J813" t="s">
        <v>23</v>
      </c>
      <c r="K813">
        <v>5</v>
      </c>
    </row>
    <row r="814" spans="1:11" x14ac:dyDescent="0.3">
      <c r="A814" t="s">
        <v>837</v>
      </c>
      <c r="B814" t="s">
        <v>17</v>
      </c>
      <c r="C814" t="s">
        <v>1031</v>
      </c>
      <c r="D814" t="s">
        <v>13</v>
      </c>
      <c r="E814" t="s">
        <v>1026</v>
      </c>
      <c r="F814" t="s">
        <v>26</v>
      </c>
      <c r="G814">
        <v>64.97</v>
      </c>
      <c r="H814">
        <v>5</v>
      </c>
      <c r="I814" t="s">
        <v>1058</v>
      </c>
      <c r="J814" t="s">
        <v>23</v>
      </c>
      <c r="K814">
        <v>6.5</v>
      </c>
    </row>
    <row r="815" spans="1:11" x14ac:dyDescent="0.3">
      <c r="A815" t="s">
        <v>838</v>
      </c>
      <c r="B815" t="s">
        <v>12</v>
      </c>
      <c r="C815" t="s">
        <v>1030</v>
      </c>
      <c r="D815" t="s">
        <v>18</v>
      </c>
      <c r="E815" t="s">
        <v>1027</v>
      </c>
      <c r="F815" t="s">
        <v>19</v>
      </c>
      <c r="G815">
        <v>95.15</v>
      </c>
      <c r="H815">
        <v>1</v>
      </c>
      <c r="I815" t="s">
        <v>1077</v>
      </c>
      <c r="J815" t="s">
        <v>20</v>
      </c>
      <c r="K815">
        <v>6</v>
      </c>
    </row>
    <row r="816" spans="1:11" x14ac:dyDescent="0.3">
      <c r="A816" t="s">
        <v>839</v>
      </c>
      <c r="B816" t="s">
        <v>12</v>
      </c>
      <c r="C816" t="s">
        <v>1025</v>
      </c>
      <c r="D816" t="s">
        <v>13</v>
      </c>
      <c r="E816" t="s">
        <v>1026</v>
      </c>
      <c r="F816" t="s">
        <v>19</v>
      </c>
      <c r="G816">
        <v>48.62</v>
      </c>
      <c r="H816">
        <v>8</v>
      </c>
      <c r="I816" t="s">
        <v>1100</v>
      </c>
      <c r="J816" t="s">
        <v>20</v>
      </c>
      <c r="K816">
        <v>5</v>
      </c>
    </row>
    <row r="817" spans="1:11" x14ac:dyDescent="0.3">
      <c r="A817" t="s">
        <v>840</v>
      </c>
      <c r="B817" t="s">
        <v>32</v>
      </c>
      <c r="C817" t="s">
        <v>1032</v>
      </c>
      <c r="D817" t="s">
        <v>18</v>
      </c>
      <c r="E817" t="s">
        <v>1026</v>
      </c>
      <c r="F817" t="s">
        <v>33</v>
      </c>
      <c r="G817">
        <v>53.21</v>
      </c>
      <c r="H817">
        <v>8</v>
      </c>
      <c r="I817" t="s">
        <v>1140</v>
      </c>
      <c r="J817" t="s">
        <v>15</v>
      </c>
      <c r="K817">
        <v>5</v>
      </c>
    </row>
    <row r="818" spans="1:11" x14ac:dyDescent="0.3">
      <c r="A818" t="s">
        <v>841</v>
      </c>
      <c r="B818" t="s">
        <v>17</v>
      </c>
      <c r="C818" t="s">
        <v>1031</v>
      </c>
      <c r="D818" t="s">
        <v>18</v>
      </c>
      <c r="E818" t="s">
        <v>1026</v>
      </c>
      <c r="F818" t="s">
        <v>35</v>
      </c>
      <c r="G818">
        <v>45.44</v>
      </c>
      <c r="H818">
        <v>7</v>
      </c>
      <c r="I818" t="s">
        <v>1108</v>
      </c>
      <c r="J818" t="s">
        <v>20</v>
      </c>
      <c r="K818">
        <v>9.1999999999999993</v>
      </c>
    </row>
    <row r="819" spans="1:11" x14ac:dyDescent="0.3">
      <c r="A819" t="s">
        <v>842</v>
      </c>
      <c r="B819" t="s">
        <v>12</v>
      </c>
      <c r="C819" t="s">
        <v>1025</v>
      </c>
      <c r="D819" t="s">
        <v>18</v>
      </c>
      <c r="E819" t="s">
        <v>1027</v>
      </c>
      <c r="F819" t="s">
        <v>33</v>
      </c>
      <c r="G819">
        <v>33.880000000000003</v>
      </c>
      <c r="H819">
        <v>8</v>
      </c>
      <c r="I819" t="s">
        <v>1118</v>
      </c>
      <c r="J819" t="s">
        <v>15</v>
      </c>
      <c r="K819">
        <v>9.6</v>
      </c>
    </row>
    <row r="820" spans="1:11" x14ac:dyDescent="0.3">
      <c r="A820" t="s">
        <v>843</v>
      </c>
      <c r="B820" t="s">
        <v>32</v>
      </c>
      <c r="C820" t="s">
        <v>1032</v>
      </c>
      <c r="D820" t="s">
        <v>13</v>
      </c>
      <c r="E820" t="s">
        <v>1027</v>
      </c>
      <c r="F820" t="s">
        <v>14</v>
      </c>
      <c r="G820">
        <v>96.16</v>
      </c>
      <c r="H820">
        <v>4</v>
      </c>
      <c r="I820" t="s">
        <v>1057</v>
      </c>
      <c r="J820" t="s">
        <v>23</v>
      </c>
      <c r="K820">
        <v>8.4</v>
      </c>
    </row>
    <row r="821" spans="1:11" x14ac:dyDescent="0.3">
      <c r="A821" t="s">
        <v>844</v>
      </c>
      <c r="B821" t="s">
        <v>32</v>
      </c>
      <c r="C821" t="s">
        <v>1032</v>
      </c>
      <c r="D821" t="s">
        <v>13</v>
      </c>
      <c r="E821" t="s">
        <v>1027</v>
      </c>
      <c r="F821" t="s">
        <v>33</v>
      </c>
      <c r="G821">
        <v>47.16</v>
      </c>
      <c r="H821">
        <v>5</v>
      </c>
      <c r="I821" t="s">
        <v>1090</v>
      </c>
      <c r="J821" t="s">
        <v>23</v>
      </c>
      <c r="K821">
        <v>6</v>
      </c>
    </row>
    <row r="822" spans="1:11" x14ac:dyDescent="0.3">
      <c r="A822" t="s">
        <v>845</v>
      </c>
      <c r="B822" t="s">
        <v>32</v>
      </c>
      <c r="C822" t="s">
        <v>1032</v>
      </c>
      <c r="D822" t="s">
        <v>18</v>
      </c>
      <c r="E822" t="s">
        <v>1027</v>
      </c>
      <c r="F822" t="s">
        <v>19</v>
      </c>
      <c r="G822">
        <v>52.89</v>
      </c>
      <c r="H822">
        <v>4</v>
      </c>
      <c r="I822" t="s">
        <v>1059</v>
      </c>
      <c r="J822" t="s">
        <v>15</v>
      </c>
      <c r="K822">
        <v>6.7</v>
      </c>
    </row>
    <row r="823" spans="1:11" x14ac:dyDescent="0.3">
      <c r="A823" t="s">
        <v>846</v>
      </c>
      <c r="B823" t="s">
        <v>12</v>
      </c>
      <c r="C823" t="s">
        <v>1025</v>
      </c>
      <c r="D823" t="s">
        <v>13</v>
      </c>
      <c r="E823" t="s">
        <v>1026</v>
      </c>
      <c r="F823" t="s">
        <v>22</v>
      </c>
      <c r="G823">
        <v>47.68</v>
      </c>
      <c r="H823">
        <v>2</v>
      </c>
      <c r="I823" t="s">
        <v>1061</v>
      </c>
      <c r="J823" t="s">
        <v>23</v>
      </c>
      <c r="K823">
        <v>4.0999999999999996</v>
      </c>
    </row>
    <row r="824" spans="1:11" x14ac:dyDescent="0.3">
      <c r="A824" t="s">
        <v>847</v>
      </c>
      <c r="B824" t="s">
        <v>17</v>
      </c>
      <c r="C824" t="s">
        <v>1031</v>
      </c>
      <c r="D824" t="s">
        <v>13</v>
      </c>
      <c r="E824" t="s">
        <v>1027</v>
      </c>
      <c r="F824" t="s">
        <v>26</v>
      </c>
      <c r="G824">
        <v>10.17</v>
      </c>
      <c r="H824">
        <v>1</v>
      </c>
      <c r="I824" t="s">
        <v>1067</v>
      </c>
      <c r="J824" t="s">
        <v>20</v>
      </c>
      <c r="K824">
        <v>5.9</v>
      </c>
    </row>
    <row r="825" spans="1:11" x14ac:dyDescent="0.3">
      <c r="A825" t="s">
        <v>848</v>
      </c>
      <c r="B825" t="s">
        <v>12</v>
      </c>
      <c r="C825" t="s">
        <v>1025</v>
      </c>
      <c r="D825" t="s">
        <v>18</v>
      </c>
      <c r="E825" t="s">
        <v>1026</v>
      </c>
      <c r="F825" t="s">
        <v>14</v>
      </c>
      <c r="G825">
        <v>68.709999999999994</v>
      </c>
      <c r="H825">
        <v>3</v>
      </c>
      <c r="I825" t="s">
        <v>1085</v>
      </c>
      <c r="J825" t="s">
        <v>20</v>
      </c>
      <c r="K825">
        <v>8.6999999999999993</v>
      </c>
    </row>
    <row r="826" spans="1:11" x14ac:dyDescent="0.3">
      <c r="A826" t="s">
        <v>849</v>
      </c>
      <c r="B826" t="s">
        <v>32</v>
      </c>
      <c r="C826" t="s">
        <v>1029</v>
      </c>
      <c r="D826" t="s">
        <v>13</v>
      </c>
      <c r="E826" t="s">
        <v>1026</v>
      </c>
      <c r="F826" t="s">
        <v>26</v>
      </c>
      <c r="G826">
        <v>60.08</v>
      </c>
      <c r="H826">
        <v>7</v>
      </c>
      <c r="I826" t="s">
        <v>1098</v>
      </c>
      <c r="J826" t="s">
        <v>23</v>
      </c>
      <c r="K826">
        <v>4.5</v>
      </c>
    </row>
    <row r="827" spans="1:11" x14ac:dyDescent="0.3">
      <c r="A827" t="s">
        <v>850</v>
      </c>
      <c r="B827" t="s">
        <v>12</v>
      </c>
      <c r="C827" t="s">
        <v>1025</v>
      </c>
      <c r="D827" t="s">
        <v>13</v>
      </c>
      <c r="E827" t="s">
        <v>1026</v>
      </c>
      <c r="F827" t="s">
        <v>26</v>
      </c>
      <c r="G827">
        <v>22.01</v>
      </c>
      <c r="H827">
        <v>4</v>
      </c>
      <c r="I827" t="s">
        <v>1125</v>
      </c>
      <c r="J827" t="s">
        <v>23</v>
      </c>
      <c r="K827">
        <v>6.6</v>
      </c>
    </row>
    <row r="828" spans="1:11" x14ac:dyDescent="0.3">
      <c r="A828" t="s">
        <v>851</v>
      </c>
      <c r="B828" t="s">
        <v>32</v>
      </c>
      <c r="C828" t="s">
        <v>1029</v>
      </c>
      <c r="D828" t="s">
        <v>13</v>
      </c>
      <c r="E828" t="s">
        <v>1026</v>
      </c>
      <c r="F828" t="s">
        <v>14</v>
      </c>
      <c r="G828">
        <v>72.11</v>
      </c>
      <c r="H828">
        <v>9</v>
      </c>
      <c r="I828" t="s">
        <v>1080</v>
      </c>
      <c r="J828" t="s">
        <v>23</v>
      </c>
      <c r="K828">
        <v>7.7</v>
      </c>
    </row>
    <row r="829" spans="1:11" x14ac:dyDescent="0.3">
      <c r="A829" t="s">
        <v>852</v>
      </c>
      <c r="B829" t="s">
        <v>12</v>
      </c>
      <c r="C829" t="s">
        <v>1030</v>
      </c>
      <c r="D829" t="s">
        <v>13</v>
      </c>
      <c r="E829" t="s">
        <v>1027</v>
      </c>
      <c r="F829" t="s">
        <v>35</v>
      </c>
      <c r="G829">
        <v>41.28</v>
      </c>
      <c r="H829">
        <v>3</v>
      </c>
      <c r="I829" t="s">
        <v>1112</v>
      </c>
      <c r="J829" t="s">
        <v>23</v>
      </c>
      <c r="K829">
        <v>8.5</v>
      </c>
    </row>
    <row r="830" spans="1:11" x14ac:dyDescent="0.3">
      <c r="A830" t="s">
        <v>853</v>
      </c>
      <c r="B830" t="s">
        <v>17</v>
      </c>
      <c r="C830" t="s">
        <v>1031</v>
      </c>
      <c r="D830" t="s">
        <v>18</v>
      </c>
      <c r="E830" t="s">
        <v>1027</v>
      </c>
      <c r="F830" t="s">
        <v>19</v>
      </c>
      <c r="G830">
        <v>64.95</v>
      </c>
      <c r="H830">
        <v>10</v>
      </c>
      <c r="I830" t="s">
        <v>1116</v>
      </c>
      <c r="J830" t="s">
        <v>20</v>
      </c>
      <c r="K830">
        <v>5.2</v>
      </c>
    </row>
    <row r="831" spans="1:11" x14ac:dyDescent="0.3">
      <c r="A831" t="s">
        <v>854</v>
      </c>
      <c r="B831" t="s">
        <v>12</v>
      </c>
      <c r="C831" t="s">
        <v>1030</v>
      </c>
      <c r="D831" t="s">
        <v>13</v>
      </c>
      <c r="E831" t="s">
        <v>1026</v>
      </c>
      <c r="F831" t="s">
        <v>19</v>
      </c>
      <c r="G831">
        <v>74.22</v>
      </c>
      <c r="H831">
        <v>10</v>
      </c>
      <c r="I831" t="s">
        <v>1071</v>
      </c>
      <c r="J831" t="s">
        <v>23</v>
      </c>
      <c r="K831">
        <v>4.3</v>
      </c>
    </row>
    <row r="832" spans="1:11" x14ac:dyDescent="0.3">
      <c r="A832" t="s">
        <v>855</v>
      </c>
      <c r="B832" t="s">
        <v>12</v>
      </c>
      <c r="C832" t="s">
        <v>1030</v>
      </c>
      <c r="D832" t="s">
        <v>18</v>
      </c>
      <c r="E832" t="s">
        <v>1027</v>
      </c>
      <c r="F832" t="s">
        <v>19</v>
      </c>
      <c r="G832">
        <v>10.56</v>
      </c>
      <c r="H832">
        <v>8</v>
      </c>
      <c r="I832" t="s">
        <v>1100</v>
      </c>
      <c r="J832" t="s">
        <v>20</v>
      </c>
      <c r="K832">
        <v>7.6</v>
      </c>
    </row>
    <row r="833" spans="1:11" x14ac:dyDescent="0.3">
      <c r="A833" t="s">
        <v>856</v>
      </c>
      <c r="B833" t="s">
        <v>32</v>
      </c>
      <c r="C833" t="s">
        <v>1029</v>
      </c>
      <c r="D833" t="s">
        <v>18</v>
      </c>
      <c r="E833" t="s">
        <v>1027</v>
      </c>
      <c r="F833" t="s">
        <v>14</v>
      </c>
      <c r="G833">
        <v>62.57</v>
      </c>
      <c r="H833">
        <v>4</v>
      </c>
      <c r="I833" t="s">
        <v>1060</v>
      </c>
      <c r="J833" t="s">
        <v>20</v>
      </c>
      <c r="K833">
        <v>9.5</v>
      </c>
    </row>
    <row r="834" spans="1:11" x14ac:dyDescent="0.3">
      <c r="A834" t="s">
        <v>857</v>
      </c>
      <c r="B834" t="s">
        <v>32</v>
      </c>
      <c r="C834" t="s">
        <v>1029</v>
      </c>
      <c r="D834" t="s">
        <v>13</v>
      </c>
      <c r="E834" t="s">
        <v>1026</v>
      </c>
      <c r="F834" t="s">
        <v>26</v>
      </c>
      <c r="G834">
        <v>11.85</v>
      </c>
      <c r="H834">
        <v>8</v>
      </c>
      <c r="I834" t="s">
        <v>1105</v>
      </c>
      <c r="J834" t="s">
        <v>20</v>
      </c>
      <c r="K834">
        <v>4.0999999999999996</v>
      </c>
    </row>
    <row r="835" spans="1:11" x14ac:dyDescent="0.3">
      <c r="A835" t="s">
        <v>858</v>
      </c>
      <c r="B835" t="s">
        <v>12</v>
      </c>
      <c r="C835" t="s">
        <v>1025</v>
      </c>
      <c r="D835" t="s">
        <v>13</v>
      </c>
      <c r="E835" t="s">
        <v>1027</v>
      </c>
      <c r="F835" t="s">
        <v>14</v>
      </c>
      <c r="G835">
        <v>91.3</v>
      </c>
      <c r="H835">
        <v>1</v>
      </c>
      <c r="I835" t="s">
        <v>1098</v>
      </c>
      <c r="J835" t="s">
        <v>15</v>
      </c>
      <c r="K835">
        <v>9.1999999999999993</v>
      </c>
    </row>
    <row r="836" spans="1:11" x14ac:dyDescent="0.3">
      <c r="A836" t="s">
        <v>859</v>
      </c>
      <c r="B836" t="s">
        <v>32</v>
      </c>
      <c r="C836" t="s">
        <v>1032</v>
      </c>
      <c r="D836" t="s">
        <v>13</v>
      </c>
      <c r="E836" t="s">
        <v>1026</v>
      </c>
      <c r="F836" t="s">
        <v>22</v>
      </c>
      <c r="G836">
        <v>40.729999999999997</v>
      </c>
      <c r="H836">
        <v>7</v>
      </c>
      <c r="I836" t="s">
        <v>1095</v>
      </c>
      <c r="J836" t="s">
        <v>15</v>
      </c>
      <c r="K836">
        <v>5.4</v>
      </c>
    </row>
    <row r="837" spans="1:11" x14ac:dyDescent="0.3">
      <c r="A837" t="s">
        <v>860</v>
      </c>
      <c r="B837" t="s">
        <v>12</v>
      </c>
      <c r="C837" t="s">
        <v>1030</v>
      </c>
      <c r="D837" t="s">
        <v>18</v>
      </c>
      <c r="E837" t="s">
        <v>1027</v>
      </c>
      <c r="F837" t="s">
        <v>35</v>
      </c>
      <c r="G837">
        <v>52.38</v>
      </c>
      <c r="H837">
        <v>1</v>
      </c>
      <c r="I837" t="s">
        <v>1112</v>
      </c>
      <c r="J837" t="s">
        <v>20</v>
      </c>
      <c r="K837">
        <v>5.8</v>
      </c>
    </row>
    <row r="838" spans="1:11" x14ac:dyDescent="0.3">
      <c r="A838" t="s">
        <v>861</v>
      </c>
      <c r="B838" t="s">
        <v>12</v>
      </c>
      <c r="C838" t="s">
        <v>1030</v>
      </c>
      <c r="D838" t="s">
        <v>13</v>
      </c>
      <c r="E838" t="s">
        <v>1027</v>
      </c>
      <c r="F838" t="s">
        <v>35</v>
      </c>
      <c r="G838">
        <v>38.54</v>
      </c>
      <c r="H838">
        <v>5</v>
      </c>
      <c r="I838" t="s">
        <v>1105</v>
      </c>
      <c r="J838" t="s">
        <v>15</v>
      </c>
      <c r="K838">
        <v>5.6</v>
      </c>
    </row>
    <row r="839" spans="1:11" x14ac:dyDescent="0.3">
      <c r="A839" t="s">
        <v>862</v>
      </c>
      <c r="B839" t="s">
        <v>32</v>
      </c>
      <c r="C839" t="s">
        <v>1032</v>
      </c>
      <c r="D839" t="s">
        <v>18</v>
      </c>
      <c r="E839" t="s">
        <v>1027</v>
      </c>
      <c r="F839" t="s">
        <v>26</v>
      </c>
      <c r="G839">
        <v>44.63</v>
      </c>
      <c r="H839">
        <v>6</v>
      </c>
      <c r="I839" t="s">
        <v>1110</v>
      </c>
      <c r="J839" t="s">
        <v>23</v>
      </c>
      <c r="K839">
        <v>5.0999999999999996</v>
      </c>
    </row>
    <row r="840" spans="1:11" x14ac:dyDescent="0.3">
      <c r="A840" t="s">
        <v>863</v>
      </c>
      <c r="B840" t="s">
        <v>17</v>
      </c>
      <c r="C840" t="s">
        <v>1028</v>
      </c>
      <c r="D840" t="s">
        <v>18</v>
      </c>
      <c r="E840" t="s">
        <v>1027</v>
      </c>
      <c r="F840" t="s">
        <v>19</v>
      </c>
      <c r="G840">
        <v>55.87</v>
      </c>
      <c r="H840">
        <v>10</v>
      </c>
      <c r="I840" t="s">
        <v>1069</v>
      </c>
      <c r="J840" t="s">
        <v>20</v>
      </c>
      <c r="K840">
        <v>5.8</v>
      </c>
    </row>
    <row r="841" spans="1:11" x14ac:dyDescent="0.3">
      <c r="A841" t="s">
        <v>864</v>
      </c>
      <c r="B841" t="s">
        <v>17</v>
      </c>
      <c r="C841" t="s">
        <v>1028</v>
      </c>
      <c r="D841" t="s">
        <v>13</v>
      </c>
      <c r="E841" t="s">
        <v>1026</v>
      </c>
      <c r="F841" t="s">
        <v>26</v>
      </c>
      <c r="G841">
        <v>29.22</v>
      </c>
      <c r="H841">
        <v>6</v>
      </c>
      <c r="I841" t="s">
        <v>1071</v>
      </c>
      <c r="J841" t="s">
        <v>15</v>
      </c>
      <c r="K841">
        <v>5</v>
      </c>
    </row>
    <row r="842" spans="1:11" x14ac:dyDescent="0.3">
      <c r="A842" t="s">
        <v>865</v>
      </c>
      <c r="B842" t="s">
        <v>12</v>
      </c>
      <c r="C842" t="s">
        <v>1025</v>
      </c>
      <c r="D842" t="s">
        <v>18</v>
      </c>
      <c r="E842" t="s">
        <v>1027</v>
      </c>
      <c r="F842" t="s">
        <v>35</v>
      </c>
      <c r="G842">
        <v>51.94</v>
      </c>
      <c r="H842">
        <v>3</v>
      </c>
      <c r="I842" t="s">
        <v>1096</v>
      </c>
      <c r="J842" t="s">
        <v>20</v>
      </c>
      <c r="K842">
        <v>7.9</v>
      </c>
    </row>
    <row r="843" spans="1:11" x14ac:dyDescent="0.3">
      <c r="A843" t="s">
        <v>866</v>
      </c>
      <c r="B843" t="s">
        <v>32</v>
      </c>
      <c r="C843" t="s">
        <v>1032</v>
      </c>
      <c r="D843" t="s">
        <v>18</v>
      </c>
      <c r="E843" t="s">
        <v>1027</v>
      </c>
      <c r="F843" t="s">
        <v>19</v>
      </c>
      <c r="G843">
        <v>60.3</v>
      </c>
      <c r="H843">
        <v>1</v>
      </c>
      <c r="I843" t="s">
        <v>1092</v>
      </c>
      <c r="J843" t="s">
        <v>20</v>
      </c>
      <c r="K843">
        <v>6</v>
      </c>
    </row>
    <row r="844" spans="1:11" x14ac:dyDescent="0.3">
      <c r="A844" t="s">
        <v>867</v>
      </c>
      <c r="B844" t="s">
        <v>12</v>
      </c>
      <c r="C844" t="s">
        <v>1025</v>
      </c>
      <c r="D844" t="s">
        <v>13</v>
      </c>
      <c r="E844" t="s">
        <v>1026</v>
      </c>
      <c r="F844" t="s">
        <v>26</v>
      </c>
      <c r="G844">
        <v>39.47</v>
      </c>
      <c r="H844">
        <v>2</v>
      </c>
      <c r="I844" t="s">
        <v>1076</v>
      </c>
      <c r="J844" t="s">
        <v>23</v>
      </c>
      <c r="K844">
        <v>5</v>
      </c>
    </row>
    <row r="845" spans="1:11" x14ac:dyDescent="0.3">
      <c r="A845" t="s">
        <v>868</v>
      </c>
      <c r="B845" t="s">
        <v>17</v>
      </c>
      <c r="C845" t="s">
        <v>1028</v>
      </c>
      <c r="D845" t="s">
        <v>13</v>
      </c>
      <c r="E845" t="s">
        <v>1026</v>
      </c>
      <c r="F845" t="s">
        <v>33</v>
      </c>
      <c r="G845">
        <v>14.87</v>
      </c>
      <c r="H845">
        <v>2</v>
      </c>
      <c r="I845" t="s">
        <v>1131</v>
      </c>
      <c r="J845" t="s">
        <v>23</v>
      </c>
      <c r="K845">
        <v>8.9</v>
      </c>
    </row>
    <row r="846" spans="1:11" x14ac:dyDescent="0.3">
      <c r="A846" t="s">
        <v>869</v>
      </c>
      <c r="B846" t="s">
        <v>12</v>
      </c>
      <c r="C846" t="s">
        <v>1030</v>
      </c>
      <c r="D846" t="s">
        <v>18</v>
      </c>
      <c r="E846" t="s">
        <v>1027</v>
      </c>
      <c r="F846" t="s">
        <v>35</v>
      </c>
      <c r="G846">
        <v>21.32</v>
      </c>
      <c r="H846">
        <v>1</v>
      </c>
      <c r="I846" t="s">
        <v>1107</v>
      </c>
      <c r="J846" t="s">
        <v>20</v>
      </c>
      <c r="K846">
        <v>5.9</v>
      </c>
    </row>
    <row r="847" spans="1:11" x14ac:dyDescent="0.3">
      <c r="A847" t="s">
        <v>870</v>
      </c>
      <c r="B847" t="s">
        <v>12</v>
      </c>
      <c r="C847" t="s">
        <v>1030</v>
      </c>
      <c r="D847" t="s">
        <v>13</v>
      </c>
      <c r="E847" t="s">
        <v>1027</v>
      </c>
      <c r="F847" t="s">
        <v>19</v>
      </c>
      <c r="G847">
        <v>93.78</v>
      </c>
      <c r="H847">
        <v>3</v>
      </c>
      <c r="I847" t="s">
        <v>1128</v>
      </c>
      <c r="J847" t="s">
        <v>23</v>
      </c>
      <c r="K847">
        <v>5.9</v>
      </c>
    </row>
    <row r="848" spans="1:11" x14ac:dyDescent="0.3">
      <c r="A848" t="s">
        <v>871</v>
      </c>
      <c r="B848" t="s">
        <v>12</v>
      </c>
      <c r="C848" t="s">
        <v>1030</v>
      </c>
      <c r="D848" t="s">
        <v>13</v>
      </c>
      <c r="E848" t="s">
        <v>1027</v>
      </c>
      <c r="F848" t="s">
        <v>19</v>
      </c>
      <c r="G848">
        <v>73.260000000000005</v>
      </c>
      <c r="H848">
        <v>1</v>
      </c>
      <c r="I848" t="s">
        <v>1057</v>
      </c>
      <c r="J848" t="s">
        <v>15</v>
      </c>
      <c r="K848">
        <v>9.6999999999999993</v>
      </c>
    </row>
    <row r="849" spans="1:11" x14ac:dyDescent="0.3">
      <c r="A849" t="s">
        <v>872</v>
      </c>
      <c r="B849" t="s">
        <v>17</v>
      </c>
      <c r="C849" t="s">
        <v>1028</v>
      </c>
      <c r="D849" t="s">
        <v>18</v>
      </c>
      <c r="E849" t="s">
        <v>1026</v>
      </c>
      <c r="F849" t="s">
        <v>26</v>
      </c>
      <c r="G849">
        <v>22.38</v>
      </c>
      <c r="H849">
        <v>1</v>
      </c>
      <c r="I849" t="s">
        <v>1128</v>
      </c>
      <c r="J849" t="s">
        <v>23</v>
      </c>
      <c r="K849">
        <v>8.6</v>
      </c>
    </row>
    <row r="850" spans="1:11" x14ac:dyDescent="0.3">
      <c r="A850" t="s">
        <v>873</v>
      </c>
      <c r="B850" t="s">
        <v>17</v>
      </c>
      <c r="C850" t="s">
        <v>1031</v>
      </c>
      <c r="D850" t="s">
        <v>13</v>
      </c>
      <c r="E850" t="s">
        <v>1026</v>
      </c>
      <c r="F850" t="s">
        <v>33</v>
      </c>
      <c r="G850">
        <v>72.88</v>
      </c>
      <c r="H850">
        <v>9</v>
      </c>
      <c r="I850" t="s">
        <v>1120</v>
      </c>
      <c r="J850" t="s">
        <v>20</v>
      </c>
      <c r="K850">
        <v>4</v>
      </c>
    </row>
    <row r="851" spans="1:11" x14ac:dyDescent="0.3">
      <c r="A851" t="s">
        <v>874</v>
      </c>
      <c r="B851" t="s">
        <v>12</v>
      </c>
      <c r="C851" t="s">
        <v>1025</v>
      </c>
      <c r="D851" t="s">
        <v>18</v>
      </c>
      <c r="E851" t="s">
        <v>1026</v>
      </c>
      <c r="F851" t="s">
        <v>35</v>
      </c>
      <c r="G851">
        <v>99.1</v>
      </c>
      <c r="H851">
        <v>6</v>
      </c>
      <c r="I851" t="s">
        <v>1118</v>
      </c>
      <c r="J851" t="s">
        <v>20</v>
      </c>
      <c r="K851">
        <v>4.2</v>
      </c>
    </row>
    <row r="852" spans="1:11" x14ac:dyDescent="0.3">
      <c r="A852" t="s">
        <v>875</v>
      </c>
      <c r="B852" t="s">
        <v>12</v>
      </c>
      <c r="C852" t="s">
        <v>1025</v>
      </c>
      <c r="D852" t="s">
        <v>18</v>
      </c>
      <c r="E852" t="s">
        <v>1027</v>
      </c>
      <c r="F852" t="s">
        <v>35</v>
      </c>
      <c r="G852">
        <v>74.099999999999994</v>
      </c>
      <c r="H852">
        <v>1</v>
      </c>
      <c r="I852" t="s">
        <v>1079</v>
      </c>
      <c r="J852" t="s">
        <v>20</v>
      </c>
      <c r="K852">
        <v>9.1999999999999993</v>
      </c>
    </row>
    <row r="853" spans="1:11" x14ac:dyDescent="0.3">
      <c r="A853" t="s">
        <v>876</v>
      </c>
      <c r="B853" t="s">
        <v>12</v>
      </c>
      <c r="C853" t="s">
        <v>1030</v>
      </c>
      <c r="D853" t="s">
        <v>18</v>
      </c>
      <c r="E853" t="s">
        <v>1026</v>
      </c>
      <c r="F853" t="s">
        <v>35</v>
      </c>
      <c r="G853">
        <v>98.48</v>
      </c>
      <c r="H853">
        <v>2</v>
      </c>
      <c r="I853" t="s">
        <v>1142</v>
      </c>
      <c r="J853" t="s">
        <v>15</v>
      </c>
      <c r="K853">
        <v>9.1999999999999993</v>
      </c>
    </row>
    <row r="854" spans="1:11" x14ac:dyDescent="0.3">
      <c r="A854" t="s">
        <v>877</v>
      </c>
      <c r="B854" t="s">
        <v>17</v>
      </c>
      <c r="C854" t="s">
        <v>1028</v>
      </c>
      <c r="D854" t="s">
        <v>18</v>
      </c>
      <c r="E854" t="s">
        <v>1027</v>
      </c>
      <c r="F854" t="s">
        <v>14</v>
      </c>
      <c r="G854">
        <v>53.19</v>
      </c>
      <c r="H854">
        <v>7</v>
      </c>
      <c r="I854" t="s">
        <v>1132</v>
      </c>
      <c r="J854" t="s">
        <v>15</v>
      </c>
      <c r="K854">
        <v>5</v>
      </c>
    </row>
    <row r="855" spans="1:11" x14ac:dyDescent="0.3">
      <c r="A855" t="s">
        <v>878</v>
      </c>
      <c r="B855" t="s">
        <v>32</v>
      </c>
      <c r="C855" t="s">
        <v>1032</v>
      </c>
      <c r="D855" t="s">
        <v>18</v>
      </c>
      <c r="E855" t="s">
        <v>1026</v>
      </c>
      <c r="F855" t="s">
        <v>19</v>
      </c>
      <c r="G855">
        <v>52.79</v>
      </c>
      <c r="H855">
        <v>10</v>
      </c>
      <c r="I855" t="s">
        <v>1060</v>
      </c>
      <c r="J855" t="s">
        <v>15</v>
      </c>
      <c r="K855">
        <v>10</v>
      </c>
    </row>
    <row r="856" spans="1:11" x14ac:dyDescent="0.3">
      <c r="A856" t="s">
        <v>879</v>
      </c>
      <c r="B856" t="s">
        <v>12</v>
      </c>
      <c r="C856" t="s">
        <v>1030</v>
      </c>
      <c r="D856" t="s">
        <v>13</v>
      </c>
      <c r="E856" t="s">
        <v>1026</v>
      </c>
      <c r="F856" t="s">
        <v>14</v>
      </c>
      <c r="G856">
        <v>95.95</v>
      </c>
      <c r="H856">
        <v>5</v>
      </c>
      <c r="I856" t="s">
        <v>1108</v>
      </c>
      <c r="J856" t="s">
        <v>15</v>
      </c>
      <c r="K856">
        <v>8.8000000000000007</v>
      </c>
    </row>
    <row r="857" spans="1:11" x14ac:dyDescent="0.3">
      <c r="A857" t="s">
        <v>880</v>
      </c>
      <c r="B857" t="s">
        <v>32</v>
      </c>
      <c r="C857" t="s">
        <v>1032</v>
      </c>
      <c r="D857" t="s">
        <v>18</v>
      </c>
      <c r="E857" t="s">
        <v>1026</v>
      </c>
      <c r="F857" t="s">
        <v>35</v>
      </c>
      <c r="G857">
        <v>36.51</v>
      </c>
      <c r="H857">
        <v>9</v>
      </c>
      <c r="I857" t="s">
        <v>1123</v>
      </c>
      <c r="J857" t="s">
        <v>20</v>
      </c>
      <c r="K857">
        <v>4.2</v>
      </c>
    </row>
    <row r="858" spans="1:11" x14ac:dyDescent="0.3">
      <c r="A858" t="s">
        <v>881</v>
      </c>
      <c r="B858" t="s">
        <v>32</v>
      </c>
      <c r="C858" t="s">
        <v>1032</v>
      </c>
      <c r="D858" t="s">
        <v>18</v>
      </c>
      <c r="E858" t="s">
        <v>1027</v>
      </c>
      <c r="F858" t="s">
        <v>33</v>
      </c>
      <c r="G858">
        <v>21.12</v>
      </c>
      <c r="H858">
        <v>8</v>
      </c>
      <c r="I858" t="s">
        <v>1071</v>
      </c>
      <c r="J858" t="s">
        <v>20</v>
      </c>
      <c r="K858">
        <v>6.3</v>
      </c>
    </row>
    <row r="859" spans="1:11" x14ac:dyDescent="0.3">
      <c r="A859" t="s">
        <v>882</v>
      </c>
      <c r="B859" t="s">
        <v>12</v>
      </c>
      <c r="C859" t="s">
        <v>1025</v>
      </c>
      <c r="D859" t="s">
        <v>13</v>
      </c>
      <c r="E859" t="s">
        <v>1026</v>
      </c>
      <c r="F859" t="s">
        <v>22</v>
      </c>
      <c r="G859">
        <v>28.31</v>
      </c>
      <c r="H859">
        <v>4</v>
      </c>
      <c r="I859" t="s">
        <v>1091</v>
      </c>
      <c r="J859" t="s">
        <v>20</v>
      </c>
      <c r="K859">
        <v>8.1999999999999993</v>
      </c>
    </row>
    <row r="860" spans="1:11" x14ac:dyDescent="0.3">
      <c r="A860" t="s">
        <v>883</v>
      </c>
      <c r="B860" t="s">
        <v>32</v>
      </c>
      <c r="C860" t="s">
        <v>1032</v>
      </c>
      <c r="D860" t="s">
        <v>18</v>
      </c>
      <c r="E860" t="s">
        <v>1027</v>
      </c>
      <c r="F860" t="s">
        <v>14</v>
      </c>
      <c r="G860">
        <v>57.59</v>
      </c>
      <c r="H860">
        <v>6</v>
      </c>
      <c r="I860" t="s">
        <v>1096</v>
      </c>
      <c r="J860" t="s">
        <v>20</v>
      </c>
      <c r="K860">
        <v>5.0999999999999996</v>
      </c>
    </row>
    <row r="861" spans="1:11" x14ac:dyDescent="0.3">
      <c r="A861" t="s">
        <v>884</v>
      </c>
      <c r="B861" t="s">
        <v>12</v>
      </c>
      <c r="C861" t="s">
        <v>1030</v>
      </c>
      <c r="D861" t="s">
        <v>13</v>
      </c>
      <c r="E861" t="s">
        <v>1026</v>
      </c>
      <c r="F861" t="s">
        <v>33</v>
      </c>
      <c r="G861">
        <v>47.63</v>
      </c>
      <c r="H861">
        <v>9</v>
      </c>
      <c r="I861" t="s">
        <v>1108</v>
      </c>
      <c r="J861" t="s">
        <v>20</v>
      </c>
      <c r="K861">
        <v>5</v>
      </c>
    </row>
    <row r="862" spans="1:11" x14ac:dyDescent="0.3">
      <c r="A862" t="s">
        <v>885</v>
      </c>
      <c r="B862" t="s">
        <v>17</v>
      </c>
      <c r="C862" t="s">
        <v>1028</v>
      </c>
      <c r="D862" t="s">
        <v>13</v>
      </c>
      <c r="E862" t="s">
        <v>1026</v>
      </c>
      <c r="F862" t="s">
        <v>22</v>
      </c>
      <c r="G862">
        <v>86.27</v>
      </c>
      <c r="H862">
        <v>1</v>
      </c>
      <c r="I862" t="s">
        <v>1063</v>
      </c>
      <c r="J862" t="s">
        <v>15</v>
      </c>
      <c r="K862">
        <v>7</v>
      </c>
    </row>
    <row r="863" spans="1:11" x14ac:dyDescent="0.3">
      <c r="A863" t="s">
        <v>886</v>
      </c>
      <c r="B863" t="s">
        <v>12</v>
      </c>
      <c r="C863" t="s">
        <v>1030</v>
      </c>
      <c r="D863" t="s">
        <v>13</v>
      </c>
      <c r="E863" t="s">
        <v>1027</v>
      </c>
      <c r="F863" t="s">
        <v>26</v>
      </c>
      <c r="G863">
        <v>12.76</v>
      </c>
      <c r="H863">
        <v>2</v>
      </c>
      <c r="I863" t="s">
        <v>1120</v>
      </c>
      <c r="J863" t="s">
        <v>15</v>
      </c>
      <c r="K863">
        <v>7.8</v>
      </c>
    </row>
    <row r="864" spans="1:11" x14ac:dyDescent="0.3">
      <c r="A864" t="s">
        <v>887</v>
      </c>
      <c r="B864" t="s">
        <v>32</v>
      </c>
      <c r="C864" t="s">
        <v>1029</v>
      </c>
      <c r="D864" t="s">
        <v>18</v>
      </c>
      <c r="E864" t="s">
        <v>1026</v>
      </c>
      <c r="F864" t="s">
        <v>22</v>
      </c>
      <c r="G864">
        <v>11.28</v>
      </c>
      <c r="H864">
        <v>9</v>
      </c>
      <c r="I864" t="s">
        <v>1139</v>
      </c>
      <c r="J864" t="s">
        <v>23</v>
      </c>
      <c r="K864">
        <v>4.3</v>
      </c>
    </row>
    <row r="865" spans="1:11" x14ac:dyDescent="0.3">
      <c r="A865" t="s">
        <v>888</v>
      </c>
      <c r="B865" t="s">
        <v>32</v>
      </c>
      <c r="C865" t="s">
        <v>1029</v>
      </c>
      <c r="D865" t="s">
        <v>18</v>
      </c>
      <c r="E865" t="s">
        <v>1026</v>
      </c>
      <c r="F865" t="s">
        <v>22</v>
      </c>
      <c r="G865">
        <v>51.07</v>
      </c>
      <c r="H865">
        <v>7</v>
      </c>
      <c r="I865" t="s">
        <v>1106</v>
      </c>
      <c r="J865" t="s">
        <v>20</v>
      </c>
      <c r="K865">
        <v>7</v>
      </c>
    </row>
    <row r="866" spans="1:11" x14ac:dyDescent="0.3">
      <c r="A866" t="s">
        <v>889</v>
      </c>
      <c r="B866" t="s">
        <v>12</v>
      </c>
      <c r="C866" t="s">
        <v>1030</v>
      </c>
      <c r="D866" t="s">
        <v>13</v>
      </c>
      <c r="E866" t="s">
        <v>1026</v>
      </c>
      <c r="F866" t="s">
        <v>19</v>
      </c>
      <c r="G866">
        <v>79.59</v>
      </c>
      <c r="H866">
        <v>3</v>
      </c>
      <c r="I866" t="s">
        <v>1120</v>
      </c>
      <c r="J866" t="s">
        <v>20</v>
      </c>
      <c r="K866">
        <v>6.6</v>
      </c>
    </row>
    <row r="867" spans="1:11" x14ac:dyDescent="0.3">
      <c r="A867" t="s">
        <v>890</v>
      </c>
      <c r="B867" t="s">
        <v>17</v>
      </c>
      <c r="C867" t="s">
        <v>1028</v>
      </c>
      <c r="D867" t="s">
        <v>13</v>
      </c>
      <c r="E867" t="s">
        <v>1027</v>
      </c>
      <c r="F867" t="s">
        <v>14</v>
      </c>
      <c r="G867">
        <v>33.81</v>
      </c>
      <c r="H867">
        <v>3</v>
      </c>
      <c r="I867" t="s">
        <v>1107</v>
      </c>
      <c r="J867" t="s">
        <v>15</v>
      </c>
      <c r="K867">
        <v>7.3</v>
      </c>
    </row>
    <row r="868" spans="1:11" x14ac:dyDescent="0.3">
      <c r="A868" t="s">
        <v>891</v>
      </c>
      <c r="B868" t="s">
        <v>32</v>
      </c>
      <c r="C868" t="s">
        <v>1029</v>
      </c>
      <c r="D868" t="s">
        <v>13</v>
      </c>
      <c r="E868" t="s">
        <v>1027</v>
      </c>
      <c r="F868" t="s">
        <v>26</v>
      </c>
      <c r="G868">
        <v>90.53</v>
      </c>
      <c r="H868">
        <v>8</v>
      </c>
      <c r="I868" t="s">
        <v>1074</v>
      </c>
      <c r="J868" t="s">
        <v>23</v>
      </c>
      <c r="K868">
        <v>6.5</v>
      </c>
    </row>
    <row r="869" spans="1:11" x14ac:dyDescent="0.3">
      <c r="A869" t="s">
        <v>892</v>
      </c>
      <c r="B869" t="s">
        <v>17</v>
      </c>
      <c r="C869" t="s">
        <v>1028</v>
      </c>
      <c r="D869" t="s">
        <v>13</v>
      </c>
      <c r="E869" t="s">
        <v>1026</v>
      </c>
      <c r="F869" t="s">
        <v>14</v>
      </c>
      <c r="G869">
        <v>62.82</v>
      </c>
      <c r="H869">
        <v>2</v>
      </c>
      <c r="I869" t="s">
        <v>1083</v>
      </c>
      <c r="J869" t="s">
        <v>15</v>
      </c>
      <c r="K869">
        <v>4.9000000000000004</v>
      </c>
    </row>
    <row r="870" spans="1:11" x14ac:dyDescent="0.3">
      <c r="A870" t="s">
        <v>893</v>
      </c>
      <c r="B870" t="s">
        <v>17</v>
      </c>
      <c r="C870" t="s">
        <v>1028</v>
      </c>
      <c r="D870" t="s">
        <v>13</v>
      </c>
      <c r="E870" t="s">
        <v>1027</v>
      </c>
      <c r="F870" t="s">
        <v>33</v>
      </c>
      <c r="G870">
        <v>24.31</v>
      </c>
      <c r="H870">
        <v>3</v>
      </c>
      <c r="I870" t="s">
        <v>1120</v>
      </c>
      <c r="J870" t="s">
        <v>23</v>
      </c>
      <c r="K870">
        <v>4.3</v>
      </c>
    </row>
    <row r="871" spans="1:11" x14ac:dyDescent="0.3">
      <c r="A871" t="s">
        <v>894</v>
      </c>
      <c r="B871" t="s">
        <v>12</v>
      </c>
      <c r="C871" t="s">
        <v>1030</v>
      </c>
      <c r="D871" t="s">
        <v>18</v>
      </c>
      <c r="E871" t="s">
        <v>1027</v>
      </c>
      <c r="F871" t="s">
        <v>26</v>
      </c>
      <c r="G871">
        <v>64.59</v>
      </c>
      <c r="H871">
        <v>4</v>
      </c>
      <c r="I871" t="s">
        <v>1101</v>
      </c>
      <c r="J871" t="s">
        <v>15</v>
      </c>
      <c r="K871">
        <v>9.3000000000000007</v>
      </c>
    </row>
    <row r="872" spans="1:11" x14ac:dyDescent="0.3">
      <c r="A872" t="s">
        <v>895</v>
      </c>
      <c r="B872" t="s">
        <v>12</v>
      </c>
      <c r="C872" t="s">
        <v>1030</v>
      </c>
      <c r="D872" t="s">
        <v>13</v>
      </c>
      <c r="E872" t="s">
        <v>1027</v>
      </c>
      <c r="F872" t="s">
        <v>33</v>
      </c>
      <c r="G872">
        <v>24.82</v>
      </c>
      <c r="H872">
        <v>7</v>
      </c>
      <c r="I872" t="s">
        <v>1123</v>
      </c>
      <c r="J872" t="s">
        <v>23</v>
      </c>
      <c r="K872">
        <v>7.1</v>
      </c>
    </row>
    <row r="873" spans="1:11" x14ac:dyDescent="0.3">
      <c r="A873" t="s">
        <v>896</v>
      </c>
      <c r="B873" t="s">
        <v>17</v>
      </c>
      <c r="C873" t="s">
        <v>1028</v>
      </c>
      <c r="D873" t="s">
        <v>18</v>
      </c>
      <c r="E873" t="s">
        <v>1027</v>
      </c>
      <c r="F873" t="s">
        <v>35</v>
      </c>
      <c r="G873">
        <v>56.5</v>
      </c>
      <c r="H873">
        <v>1</v>
      </c>
      <c r="I873" t="s">
        <v>1099</v>
      </c>
      <c r="J873" t="s">
        <v>15</v>
      </c>
      <c r="K873">
        <v>9.6</v>
      </c>
    </row>
    <row r="874" spans="1:11" x14ac:dyDescent="0.3">
      <c r="A874" t="s">
        <v>897</v>
      </c>
      <c r="B874" t="s">
        <v>32</v>
      </c>
      <c r="C874" t="s">
        <v>1029</v>
      </c>
      <c r="D874" t="s">
        <v>13</v>
      </c>
      <c r="E874" t="s">
        <v>1026</v>
      </c>
      <c r="F874" t="s">
        <v>19</v>
      </c>
      <c r="G874">
        <v>21.43</v>
      </c>
      <c r="H874">
        <v>10</v>
      </c>
      <c r="I874" t="s">
        <v>1080</v>
      </c>
      <c r="J874" t="s">
        <v>20</v>
      </c>
      <c r="K874">
        <v>6.2</v>
      </c>
    </row>
    <row r="875" spans="1:11" x14ac:dyDescent="0.3">
      <c r="A875" t="s">
        <v>898</v>
      </c>
      <c r="B875" t="s">
        <v>12</v>
      </c>
      <c r="C875" t="s">
        <v>1030</v>
      </c>
      <c r="D875" t="s">
        <v>13</v>
      </c>
      <c r="E875" t="s">
        <v>1027</v>
      </c>
      <c r="F875" t="s">
        <v>26</v>
      </c>
      <c r="G875">
        <v>89.06</v>
      </c>
      <c r="H875">
        <v>6</v>
      </c>
      <c r="I875" t="s">
        <v>1122</v>
      </c>
      <c r="J875" t="s">
        <v>20</v>
      </c>
      <c r="K875">
        <v>9.9</v>
      </c>
    </row>
    <row r="876" spans="1:11" x14ac:dyDescent="0.3">
      <c r="A876" t="s">
        <v>899</v>
      </c>
      <c r="B876" t="s">
        <v>12</v>
      </c>
      <c r="C876" t="s">
        <v>1030</v>
      </c>
      <c r="D876" t="s">
        <v>13</v>
      </c>
      <c r="E876" t="s">
        <v>1027</v>
      </c>
      <c r="F876" t="s">
        <v>22</v>
      </c>
      <c r="G876">
        <v>23.29</v>
      </c>
      <c r="H876">
        <v>4</v>
      </c>
      <c r="I876" t="s">
        <v>1089</v>
      </c>
      <c r="J876" t="s">
        <v>23</v>
      </c>
      <c r="K876">
        <v>5.9</v>
      </c>
    </row>
    <row r="877" spans="1:11" x14ac:dyDescent="0.3">
      <c r="A877" t="s">
        <v>900</v>
      </c>
      <c r="B877" t="s">
        <v>17</v>
      </c>
      <c r="C877" t="s">
        <v>1031</v>
      </c>
      <c r="D877" t="s">
        <v>18</v>
      </c>
      <c r="E877" t="s">
        <v>1027</v>
      </c>
      <c r="F877" t="s">
        <v>22</v>
      </c>
      <c r="G877">
        <v>65.260000000000005</v>
      </c>
      <c r="H877">
        <v>8</v>
      </c>
      <c r="I877" t="s">
        <v>1074</v>
      </c>
      <c r="J877" t="s">
        <v>15</v>
      </c>
      <c r="K877">
        <v>6.3</v>
      </c>
    </row>
    <row r="878" spans="1:11" x14ac:dyDescent="0.3">
      <c r="A878" t="s">
        <v>901</v>
      </c>
      <c r="B878" t="s">
        <v>17</v>
      </c>
      <c r="C878" t="s">
        <v>1031</v>
      </c>
      <c r="D878" t="s">
        <v>13</v>
      </c>
      <c r="E878" t="s">
        <v>1027</v>
      </c>
      <c r="F878" t="s">
        <v>35</v>
      </c>
      <c r="G878">
        <v>52.35</v>
      </c>
      <c r="H878">
        <v>1</v>
      </c>
      <c r="I878" t="s">
        <v>1066</v>
      </c>
      <c r="J878" t="s">
        <v>20</v>
      </c>
      <c r="K878">
        <v>4</v>
      </c>
    </row>
    <row r="879" spans="1:11" x14ac:dyDescent="0.3">
      <c r="A879" t="s">
        <v>902</v>
      </c>
      <c r="B879" t="s">
        <v>32</v>
      </c>
      <c r="C879" t="s">
        <v>1029</v>
      </c>
      <c r="D879" t="s">
        <v>13</v>
      </c>
      <c r="E879" t="s">
        <v>1027</v>
      </c>
      <c r="F879" t="s">
        <v>19</v>
      </c>
      <c r="G879">
        <v>39.75</v>
      </c>
      <c r="H879">
        <v>1</v>
      </c>
      <c r="I879" t="s">
        <v>1060</v>
      </c>
      <c r="J879" t="s">
        <v>20</v>
      </c>
      <c r="K879">
        <v>6.1</v>
      </c>
    </row>
    <row r="880" spans="1:11" x14ac:dyDescent="0.3">
      <c r="A880" t="s">
        <v>903</v>
      </c>
      <c r="B880" t="s">
        <v>12</v>
      </c>
      <c r="C880" t="s">
        <v>1030</v>
      </c>
      <c r="D880" t="s">
        <v>18</v>
      </c>
      <c r="E880" t="s">
        <v>1026</v>
      </c>
      <c r="F880" t="s">
        <v>19</v>
      </c>
      <c r="G880">
        <v>90.02</v>
      </c>
      <c r="H880">
        <v>8</v>
      </c>
      <c r="I880" t="s">
        <v>1130</v>
      </c>
      <c r="J880" t="s">
        <v>23</v>
      </c>
      <c r="K880">
        <v>4.5</v>
      </c>
    </row>
    <row r="881" spans="1:11" x14ac:dyDescent="0.3">
      <c r="A881" t="s">
        <v>904</v>
      </c>
      <c r="B881" t="s">
        <v>32</v>
      </c>
      <c r="C881" t="s">
        <v>1029</v>
      </c>
      <c r="D881" t="s">
        <v>13</v>
      </c>
      <c r="E881" t="s">
        <v>1026</v>
      </c>
      <c r="F881" t="s">
        <v>19</v>
      </c>
      <c r="G881">
        <v>12.1</v>
      </c>
      <c r="H881">
        <v>8</v>
      </c>
      <c r="I881" t="s">
        <v>1118</v>
      </c>
      <c r="J881" t="s">
        <v>15</v>
      </c>
      <c r="K881">
        <v>8.6</v>
      </c>
    </row>
    <row r="882" spans="1:11" x14ac:dyDescent="0.3">
      <c r="A882" t="s">
        <v>905</v>
      </c>
      <c r="B882" t="s">
        <v>32</v>
      </c>
      <c r="C882" t="s">
        <v>1032</v>
      </c>
      <c r="D882" t="s">
        <v>13</v>
      </c>
      <c r="E882" t="s">
        <v>1026</v>
      </c>
      <c r="F882" t="s">
        <v>33</v>
      </c>
      <c r="G882">
        <v>33.21</v>
      </c>
      <c r="H882">
        <v>10</v>
      </c>
      <c r="I882" t="s">
        <v>1120</v>
      </c>
      <c r="J882" t="s">
        <v>15</v>
      </c>
      <c r="K882">
        <v>6</v>
      </c>
    </row>
    <row r="883" spans="1:11" x14ac:dyDescent="0.3">
      <c r="A883" t="s">
        <v>906</v>
      </c>
      <c r="B883" t="s">
        <v>17</v>
      </c>
      <c r="C883" t="s">
        <v>1031</v>
      </c>
      <c r="D883" t="s">
        <v>13</v>
      </c>
      <c r="E883" t="s">
        <v>1026</v>
      </c>
      <c r="F883" t="s">
        <v>35</v>
      </c>
      <c r="G883">
        <v>10.18</v>
      </c>
      <c r="H883">
        <v>8</v>
      </c>
      <c r="I883" t="s">
        <v>1127</v>
      </c>
      <c r="J883" t="s">
        <v>23</v>
      </c>
      <c r="K883">
        <v>9.5</v>
      </c>
    </row>
    <row r="884" spans="1:11" x14ac:dyDescent="0.3">
      <c r="A884" t="s">
        <v>907</v>
      </c>
      <c r="B884" t="s">
        <v>32</v>
      </c>
      <c r="C884" t="s">
        <v>1032</v>
      </c>
      <c r="D884" t="s">
        <v>13</v>
      </c>
      <c r="E884" t="s">
        <v>1027</v>
      </c>
      <c r="F884" t="s">
        <v>26</v>
      </c>
      <c r="G884">
        <v>31.99</v>
      </c>
      <c r="H884">
        <v>10</v>
      </c>
      <c r="I884" t="s">
        <v>1063</v>
      </c>
      <c r="J884" t="s">
        <v>23</v>
      </c>
      <c r="K884">
        <v>9.9</v>
      </c>
    </row>
    <row r="885" spans="1:11" x14ac:dyDescent="0.3">
      <c r="A885" t="s">
        <v>908</v>
      </c>
      <c r="B885" t="s">
        <v>12</v>
      </c>
      <c r="C885" t="s">
        <v>1030</v>
      </c>
      <c r="D885" t="s">
        <v>13</v>
      </c>
      <c r="E885" t="s">
        <v>1026</v>
      </c>
      <c r="F885" t="s">
        <v>22</v>
      </c>
      <c r="G885">
        <v>34.42</v>
      </c>
      <c r="H885">
        <v>6</v>
      </c>
      <c r="I885" t="s">
        <v>1127</v>
      </c>
      <c r="J885" t="s">
        <v>15</v>
      </c>
      <c r="K885">
        <v>7.5</v>
      </c>
    </row>
    <row r="886" spans="1:11" x14ac:dyDescent="0.3">
      <c r="A886" t="s">
        <v>909</v>
      </c>
      <c r="B886" t="s">
        <v>12</v>
      </c>
      <c r="C886" t="s">
        <v>1025</v>
      </c>
      <c r="D886" t="s">
        <v>13</v>
      </c>
      <c r="E886" t="s">
        <v>1026</v>
      </c>
      <c r="F886" t="s">
        <v>33</v>
      </c>
      <c r="G886">
        <v>83.34</v>
      </c>
      <c r="H886">
        <v>2</v>
      </c>
      <c r="I886" t="s">
        <v>1089</v>
      </c>
      <c r="J886" t="s">
        <v>20</v>
      </c>
      <c r="K886">
        <v>7.6</v>
      </c>
    </row>
    <row r="887" spans="1:11" x14ac:dyDescent="0.3">
      <c r="A887" t="s">
        <v>910</v>
      </c>
      <c r="B887" t="s">
        <v>12</v>
      </c>
      <c r="C887" t="s">
        <v>1025</v>
      </c>
      <c r="D887" t="s">
        <v>18</v>
      </c>
      <c r="E887" t="s">
        <v>1027</v>
      </c>
      <c r="F887" t="s">
        <v>26</v>
      </c>
      <c r="G887">
        <v>45.58</v>
      </c>
      <c r="H887">
        <v>7</v>
      </c>
      <c r="I887" t="s">
        <v>1104</v>
      </c>
      <c r="J887" t="s">
        <v>20</v>
      </c>
      <c r="K887">
        <v>5</v>
      </c>
    </row>
    <row r="888" spans="1:11" x14ac:dyDescent="0.3">
      <c r="A888" t="s">
        <v>911</v>
      </c>
      <c r="B888" t="s">
        <v>12</v>
      </c>
      <c r="C888" t="s">
        <v>1025</v>
      </c>
      <c r="D888" t="s">
        <v>13</v>
      </c>
      <c r="E888" t="s">
        <v>1027</v>
      </c>
      <c r="F888" t="s">
        <v>33</v>
      </c>
      <c r="G888">
        <v>87.9</v>
      </c>
      <c r="H888">
        <v>1</v>
      </c>
      <c r="I888" t="s">
        <v>1117</v>
      </c>
      <c r="J888" t="s">
        <v>15</v>
      </c>
      <c r="K888">
        <v>6.7</v>
      </c>
    </row>
    <row r="889" spans="1:11" x14ac:dyDescent="0.3">
      <c r="A889" t="s">
        <v>912</v>
      </c>
      <c r="B889" t="s">
        <v>12</v>
      </c>
      <c r="C889" t="s">
        <v>1030</v>
      </c>
      <c r="D889" t="s">
        <v>13</v>
      </c>
      <c r="E889" t="s">
        <v>1026</v>
      </c>
      <c r="F889" t="s">
        <v>19</v>
      </c>
      <c r="G889">
        <v>73.47</v>
      </c>
      <c r="H889">
        <v>10</v>
      </c>
      <c r="I889" t="s">
        <v>1082</v>
      </c>
      <c r="J889" t="s">
        <v>15</v>
      </c>
      <c r="K889">
        <v>9.5</v>
      </c>
    </row>
    <row r="890" spans="1:11" x14ac:dyDescent="0.3">
      <c r="A890" t="s">
        <v>913</v>
      </c>
      <c r="B890" t="s">
        <v>17</v>
      </c>
      <c r="C890" t="s">
        <v>1031</v>
      </c>
      <c r="D890" t="s">
        <v>18</v>
      </c>
      <c r="E890" t="s">
        <v>1026</v>
      </c>
      <c r="F890" t="s">
        <v>35</v>
      </c>
      <c r="G890">
        <v>12.19</v>
      </c>
      <c r="H890">
        <v>8</v>
      </c>
      <c r="I890" t="s">
        <v>1099</v>
      </c>
      <c r="J890" t="s">
        <v>15</v>
      </c>
      <c r="K890">
        <v>6.8</v>
      </c>
    </row>
    <row r="891" spans="1:11" x14ac:dyDescent="0.3">
      <c r="A891" t="s">
        <v>914</v>
      </c>
      <c r="B891" t="s">
        <v>12</v>
      </c>
      <c r="C891" t="s">
        <v>1030</v>
      </c>
      <c r="D891" t="s">
        <v>13</v>
      </c>
      <c r="E891" t="s">
        <v>1027</v>
      </c>
      <c r="F891" t="s">
        <v>26</v>
      </c>
      <c r="G891">
        <v>76.92</v>
      </c>
      <c r="H891">
        <v>10</v>
      </c>
      <c r="I891" t="s">
        <v>1139</v>
      </c>
      <c r="J891" t="s">
        <v>15</v>
      </c>
      <c r="K891">
        <v>5.6</v>
      </c>
    </row>
    <row r="892" spans="1:11" x14ac:dyDescent="0.3">
      <c r="A892" t="s">
        <v>915</v>
      </c>
      <c r="B892" t="s">
        <v>17</v>
      </c>
      <c r="C892" t="s">
        <v>1031</v>
      </c>
      <c r="D892" t="s">
        <v>18</v>
      </c>
      <c r="E892" t="s">
        <v>1026</v>
      </c>
      <c r="F892" t="s">
        <v>14</v>
      </c>
      <c r="G892">
        <v>83.66</v>
      </c>
      <c r="H892">
        <v>5</v>
      </c>
      <c r="I892" t="s">
        <v>1135</v>
      </c>
      <c r="J892" t="s">
        <v>20</v>
      </c>
      <c r="K892">
        <v>7.2</v>
      </c>
    </row>
    <row r="893" spans="1:11" x14ac:dyDescent="0.3">
      <c r="A893" t="s">
        <v>916</v>
      </c>
      <c r="B893" t="s">
        <v>32</v>
      </c>
      <c r="C893" t="s">
        <v>1032</v>
      </c>
      <c r="D893" t="s">
        <v>18</v>
      </c>
      <c r="E893" t="s">
        <v>1026</v>
      </c>
      <c r="F893" t="s">
        <v>19</v>
      </c>
      <c r="G893">
        <v>57.91</v>
      </c>
      <c r="H893">
        <v>8</v>
      </c>
      <c r="I893" t="s">
        <v>1067</v>
      </c>
      <c r="J893" t="s">
        <v>20</v>
      </c>
      <c r="K893">
        <v>8.1</v>
      </c>
    </row>
    <row r="894" spans="1:11" x14ac:dyDescent="0.3">
      <c r="A894" t="s">
        <v>917</v>
      </c>
      <c r="B894" t="s">
        <v>17</v>
      </c>
      <c r="C894" t="s">
        <v>1031</v>
      </c>
      <c r="D894" t="s">
        <v>13</v>
      </c>
      <c r="E894" t="s">
        <v>1026</v>
      </c>
      <c r="F894" t="s">
        <v>35</v>
      </c>
      <c r="G894">
        <v>92.49</v>
      </c>
      <c r="H894">
        <v>5</v>
      </c>
      <c r="I894" t="s">
        <v>1076</v>
      </c>
      <c r="J894" t="s">
        <v>23</v>
      </c>
      <c r="K894">
        <v>8.6</v>
      </c>
    </row>
    <row r="895" spans="1:11" x14ac:dyDescent="0.3">
      <c r="A895" t="s">
        <v>918</v>
      </c>
      <c r="B895" t="s">
        <v>32</v>
      </c>
      <c r="C895" t="s">
        <v>1029</v>
      </c>
      <c r="D895" t="s">
        <v>18</v>
      </c>
      <c r="E895" t="s">
        <v>1027</v>
      </c>
      <c r="F895" t="s">
        <v>19</v>
      </c>
      <c r="G895">
        <v>28.38</v>
      </c>
      <c r="H895">
        <v>5</v>
      </c>
      <c r="I895" t="s">
        <v>1097</v>
      </c>
      <c r="J895" t="s">
        <v>20</v>
      </c>
      <c r="K895">
        <v>9.4</v>
      </c>
    </row>
    <row r="896" spans="1:11" x14ac:dyDescent="0.3">
      <c r="A896" t="s">
        <v>919</v>
      </c>
      <c r="B896" t="s">
        <v>32</v>
      </c>
      <c r="C896" t="s">
        <v>1029</v>
      </c>
      <c r="D896" t="s">
        <v>13</v>
      </c>
      <c r="E896" t="s">
        <v>1027</v>
      </c>
      <c r="F896" t="s">
        <v>19</v>
      </c>
      <c r="G896">
        <v>50.45</v>
      </c>
      <c r="H896">
        <v>6</v>
      </c>
      <c r="I896" t="s">
        <v>1064</v>
      </c>
      <c r="J896" t="s">
        <v>23</v>
      </c>
      <c r="K896">
        <v>8.9</v>
      </c>
    </row>
    <row r="897" spans="1:11" x14ac:dyDescent="0.3">
      <c r="A897" t="s">
        <v>920</v>
      </c>
      <c r="B897" t="s">
        <v>32</v>
      </c>
      <c r="C897" t="s">
        <v>1029</v>
      </c>
      <c r="D897" t="s">
        <v>18</v>
      </c>
      <c r="E897" t="s">
        <v>1027</v>
      </c>
      <c r="F897" t="s">
        <v>14</v>
      </c>
      <c r="G897">
        <v>99.16</v>
      </c>
      <c r="H897">
        <v>8</v>
      </c>
      <c r="I897" t="s">
        <v>1080</v>
      </c>
      <c r="J897" t="s">
        <v>23</v>
      </c>
      <c r="K897">
        <v>4.2</v>
      </c>
    </row>
    <row r="898" spans="1:11" x14ac:dyDescent="0.3">
      <c r="A898" t="s">
        <v>921</v>
      </c>
      <c r="B898" t="s">
        <v>17</v>
      </c>
      <c r="C898" t="s">
        <v>1028</v>
      </c>
      <c r="D898" t="s">
        <v>18</v>
      </c>
      <c r="E898" t="s">
        <v>1027</v>
      </c>
      <c r="F898" t="s">
        <v>35</v>
      </c>
      <c r="G898">
        <v>60.74</v>
      </c>
      <c r="H898">
        <v>7</v>
      </c>
      <c r="I898" t="s">
        <v>1122</v>
      </c>
      <c r="J898" t="s">
        <v>15</v>
      </c>
      <c r="K898">
        <v>5</v>
      </c>
    </row>
    <row r="899" spans="1:11" x14ac:dyDescent="0.3">
      <c r="A899" t="s">
        <v>922</v>
      </c>
      <c r="B899" t="s">
        <v>17</v>
      </c>
      <c r="C899" t="s">
        <v>1028</v>
      </c>
      <c r="D899" t="s">
        <v>13</v>
      </c>
      <c r="E899" t="s">
        <v>1026</v>
      </c>
      <c r="F899" t="s">
        <v>33</v>
      </c>
      <c r="G899">
        <v>47.27</v>
      </c>
      <c r="H899">
        <v>6</v>
      </c>
      <c r="I899" t="s">
        <v>1117</v>
      </c>
      <c r="J899" t="s">
        <v>20</v>
      </c>
      <c r="K899">
        <v>8.8000000000000007</v>
      </c>
    </row>
    <row r="900" spans="1:11" x14ac:dyDescent="0.3">
      <c r="A900" t="s">
        <v>923</v>
      </c>
      <c r="B900" t="s">
        <v>17</v>
      </c>
      <c r="C900" t="s">
        <v>1028</v>
      </c>
      <c r="D900" t="s">
        <v>13</v>
      </c>
      <c r="E900" t="s">
        <v>1027</v>
      </c>
      <c r="F900" t="s">
        <v>14</v>
      </c>
      <c r="G900">
        <v>85.6</v>
      </c>
      <c r="H900">
        <v>7</v>
      </c>
      <c r="I900" t="s">
        <v>1076</v>
      </c>
      <c r="J900" t="s">
        <v>20</v>
      </c>
      <c r="K900">
        <v>5.3</v>
      </c>
    </row>
    <row r="901" spans="1:11" x14ac:dyDescent="0.3">
      <c r="A901" t="s">
        <v>924</v>
      </c>
      <c r="B901" t="s">
        <v>12</v>
      </c>
      <c r="C901" t="s">
        <v>1030</v>
      </c>
      <c r="D901" t="s">
        <v>13</v>
      </c>
      <c r="E901" t="s">
        <v>1027</v>
      </c>
      <c r="F901" t="s">
        <v>33</v>
      </c>
      <c r="G901">
        <v>35.04</v>
      </c>
      <c r="H901">
        <v>9</v>
      </c>
      <c r="I901" t="s">
        <v>1111</v>
      </c>
      <c r="J901" t="s">
        <v>15</v>
      </c>
      <c r="K901">
        <v>4.5999999999999996</v>
      </c>
    </row>
    <row r="902" spans="1:11" x14ac:dyDescent="0.3">
      <c r="A902" t="s">
        <v>925</v>
      </c>
      <c r="B902" t="s">
        <v>17</v>
      </c>
      <c r="C902" t="s">
        <v>1028</v>
      </c>
      <c r="D902" t="s">
        <v>13</v>
      </c>
      <c r="E902" t="s">
        <v>1026</v>
      </c>
      <c r="F902" t="s">
        <v>19</v>
      </c>
      <c r="G902">
        <v>44.84</v>
      </c>
      <c r="H902">
        <v>9</v>
      </c>
      <c r="I902" t="s">
        <v>1132</v>
      </c>
      <c r="J902" t="s">
        <v>23</v>
      </c>
      <c r="K902">
        <v>7.5</v>
      </c>
    </row>
    <row r="903" spans="1:11" x14ac:dyDescent="0.3">
      <c r="A903" t="s">
        <v>926</v>
      </c>
      <c r="B903" t="s">
        <v>32</v>
      </c>
      <c r="C903" t="s">
        <v>1029</v>
      </c>
      <c r="D903" t="s">
        <v>18</v>
      </c>
      <c r="E903" t="s">
        <v>1027</v>
      </c>
      <c r="F903" t="s">
        <v>22</v>
      </c>
      <c r="G903">
        <v>45.97</v>
      </c>
      <c r="H903">
        <v>4</v>
      </c>
      <c r="I903" t="s">
        <v>1111</v>
      </c>
      <c r="J903" t="s">
        <v>15</v>
      </c>
      <c r="K903">
        <v>5.0999999999999996</v>
      </c>
    </row>
    <row r="904" spans="1:11" x14ac:dyDescent="0.3">
      <c r="A904" t="s">
        <v>927</v>
      </c>
      <c r="B904" t="s">
        <v>12</v>
      </c>
      <c r="C904" t="s">
        <v>1030</v>
      </c>
      <c r="D904" t="s">
        <v>13</v>
      </c>
      <c r="E904" t="s">
        <v>1026</v>
      </c>
      <c r="F904" t="s">
        <v>14</v>
      </c>
      <c r="G904">
        <v>27.73</v>
      </c>
      <c r="H904">
        <v>5</v>
      </c>
      <c r="I904" t="s">
        <v>1112</v>
      </c>
      <c r="J904" t="s">
        <v>23</v>
      </c>
      <c r="K904">
        <v>4.2</v>
      </c>
    </row>
    <row r="905" spans="1:11" x14ac:dyDescent="0.3">
      <c r="A905" t="s">
        <v>928</v>
      </c>
      <c r="B905" t="s">
        <v>12</v>
      </c>
      <c r="C905" t="s">
        <v>1025</v>
      </c>
      <c r="D905" t="s">
        <v>18</v>
      </c>
      <c r="E905" t="s">
        <v>1027</v>
      </c>
      <c r="F905" t="s">
        <v>33</v>
      </c>
      <c r="G905">
        <v>11.53</v>
      </c>
      <c r="H905">
        <v>7</v>
      </c>
      <c r="I905" t="s">
        <v>1080</v>
      </c>
      <c r="J905" t="s">
        <v>20</v>
      </c>
      <c r="K905">
        <v>8.1</v>
      </c>
    </row>
    <row r="906" spans="1:11" x14ac:dyDescent="0.3">
      <c r="A906" t="s">
        <v>929</v>
      </c>
      <c r="B906" t="s">
        <v>17</v>
      </c>
      <c r="C906" t="s">
        <v>1031</v>
      </c>
      <c r="D906" t="s">
        <v>18</v>
      </c>
      <c r="E906" t="s">
        <v>1026</v>
      </c>
      <c r="F906" t="s">
        <v>14</v>
      </c>
      <c r="G906">
        <v>58.32</v>
      </c>
      <c r="H906">
        <v>2</v>
      </c>
      <c r="I906" t="s">
        <v>1098</v>
      </c>
      <c r="J906" t="s">
        <v>15</v>
      </c>
      <c r="K906">
        <v>6</v>
      </c>
    </row>
    <row r="907" spans="1:11" x14ac:dyDescent="0.3">
      <c r="A907" t="s">
        <v>930</v>
      </c>
      <c r="B907" t="s">
        <v>17</v>
      </c>
      <c r="C907" t="s">
        <v>1031</v>
      </c>
      <c r="D907" t="s">
        <v>13</v>
      </c>
      <c r="E907" t="s">
        <v>1026</v>
      </c>
      <c r="F907" t="s">
        <v>22</v>
      </c>
      <c r="G907">
        <v>78.38</v>
      </c>
      <c r="H907">
        <v>4</v>
      </c>
      <c r="I907" t="s">
        <v>1116</v>
      </c>
      <c r="J907" t="s">
        <v>20</v>
      </c>
      <c r="K907">
        <v>7.9</v>
      </c>
    </row>
    <row r="908" spans="1:11" x14ac:dyDescent="0.3">
      <c r="A908" t="s">
        <v>931</v>
      </c>
      <c r="B908" t="s">
        <v>17</v>
      </c>
      <c r="C908" t="s">
        <v>1031</v>
      </c>
      <c r="D908" t="s">
        <v>18</v>
      </c>
      <c r="E908" t="s">
        <v>1027</v>
      </c>
      <c r="F908" t="s">
        <v>14</v>
      </c>
      <c r="G908">
        <v>84.61</v>
      </c>
      <c r="H908">
        <v>10</v>
      </c>
      <c r="I908" t="s">
        <v>1111</v>
      </c>
      <c r="J908" t="s">
        <v>23</v>
      </c>
      <c r="K908">
        <v>8.8000000000000007</v>
      </c>
    </row>
    <row r="909" spans="1:11" x14ac:dyDescent="0.3">
      <c r="A909" t="s">
        <v>932</v>
      </c>
      <c r="B909" t="s">
        <v>32</v>
      </c>
      <c r="C909" t="s">
        <v>1029</v>
      </c>
      <c r="D909" t="s">
        <v>18</v>
      </c>
      <c r="E909" t="s">
        <v>1026</v>
      </c>
      <c r="F909" t="s">
        <v>14</v>
      </c>
      <c r="G909">
        <v>82.88</v>
      </c>
      <c r="H909">
        <v>5</v>
      </c>
      <c r="I909" t="s">
        <v>1116</v>
      </c>
      <c r="J909" t="s">
        <v>23</v>
      </c>
      <c r="K909">
        <v>6.6</v>
      </c>
    </row>
    <row r="910" spans="1:11" x14ac:dyDescent="0.3">
      <c r="A910" t="s">
        <v>933</v>
      </c>
      <c r="B910" t="s">
        <v>12</v>
      </c>
      <c r="C910" t="s">
        <v>1025</v>
      </c>
      <c r="D910" t="s">
        <v>13</v>
      </c>
      <c r="E910" t="s">
        <v>1026</v>
      </c>
      <c r="F910" t="s">
        <v>33</v>
      </c>
      <c r="G910">
        <v>79.540000000000006</v>
      </c>
      <c r="H910">
        <v>2</v>
      </c>
      <c r="I910" t="s">
        <v>1093</v>
      </c>
      <c r="J910" t="s">
        <v>15</v>
      </c>
      <c r="K910">
        <v>6.2</v>
      </c>
    </row>
    <row r="911" spans="1:11" x14ac:dyDescent="0.3">
      <c r="A911" t="s">
        <v>934</v>
      </c>
      <c r="B911" t="s">
        <v>32</v>
      </c>
      <c r="C911" t="s">
        <v>1029</v>
      </c>
      <c r="D911" t="s">
        <v>18</v>
      </c>
      <c r="E911" t="s">
        <v>1026</v>
      </c>
      <c r="F911" t="s">
        <v>22</v>
      </c>
      <c r="G911">
        <v>49.01</v>
      </c>
      <c r="H911">
        <v>10</v>
      </c>
      <c r="I911" t="s">
        <v>1057</v>
      </c>
      <c r="J911" t="s">
        <v>23</v>
      </c>
      <c r="K911">
        <v>4.2</v>
      </c>
    </row>
    <row r="912" spans="1:11" x14ac:dyDescent="0.3">
      <c r="A912" t="s">
        <v>935</v>
      </c>
      <c r="B912" t="s">
        <v>32</v>
      </c>
      <c r="C912" t="s">
        <v>1029</v>
      </c>
      <c r="D912" t="s">
        <v>13</v>
      </c>
      <c r="E912" t="s">
        <v>1026</v>
      </c>
      <c r="F912" t="s">
        <v>33</v>
      </c>
      <c r="G912">
        <v>29.15</v>
      </c>
      <c r="H912">
        <v>3</v>
      </c>
      <c r="I912" t="s">
        <v>1093</v>
      </c>
      <c r="J912" t="s">
        <v>23</v>
      </c>
      <c r="K912">
        <v>7.3</v>
      </c>
    </row>
    <row r="913" spans="1:11" x14ac:dyDescent="0.3">
      <c r="A913" t="s">
        <v>936</v>
      </c>
      <c r="B913" t="s">
        <v>17</v>
      </c>
      <c r="C913" t="s">
        <v>1031</v>
      </c>
      <c r="D913" t="s">
        <v>18</v>
      </c>
      <c r="E913" t="s">
        <v>1026</v>
      </c>
      <c r="F913" t="s">
        <v>19</v>
      </c>
      <c r="G913">
        <v>56.13</v>
      </c>
      <c r="H913">
        <v>4</v>
      </c>
      <c r="I913" t="s">
        <v>1118</v>
      </c>
      <c r="J913" t="s">
        <v>15</v>
      </c>
      <c r="K913">
        <v>8.6</v>
      </c>
    </row>
    <row r="914" spans="1:11" x14ac:dyDescent="0.3">
      <c r="A914" t="s">
        <v>937</v>
      </c>
      <c r="B914" t="s">
        <v>12</v>
      </c>
      <c r="C914" t="s">
        <v>1030</v>
      </c>
      <c r="D914" t="s">
        <v>18</v>
      </c>
      <c r="E914" t="s">
        <v>1026</v>
      </c>
      <c r="F914" t="s">
        <v>22</v>
      </c>
      <c r="G914">
        <v>93.12</v>
      </c>
      <c r="H914">
        <v>8</v>
      </c>
      <c r="I914" t="s">
        <v>1067</v>
      </c>
      <c r="J914" t="s">
        <v>20</v>
      </c>
      <c r="K914">
        <v>6.8</v>
      </c>
    </row>
    <row r="915" spans="1:11" x14ac:dyDescent="0.3">
      <c r="A915" t="s">
        <v>938</v>
      </c>
      <c r="B915" t="s">
        <v>12</v>
      </c>
      <c r="C915" t="s">
        <v>1030</v>
      </c>
      <c r="D915" t="s">
        <v>13</v>
      </c>
      <c r="E915" t="s">
        <v>1027</v>
      </c>
      <c r="F915" t="s">
        <v>35</v>
      </c>
      <c r="G915">
        <v>51.34</v>
      </c>
      <c r="H915">
        <v>8</v>
      </c>
      <c r="I915" t="s">
        <v>1136</v>
      </c>
      <c r="J915" t="s">
        <v>15</v>
      </c>
      <c r="K915">
        <v>7.6</v>
      </c>
    </row>
    <row r="916" spans="1:11" x14ac:dyDescent="0.3">
      <c r="A916" t="s">
        <v>939</v>
      </c>
      <c r="B916" t="s">
        <v>12</v>
      </c>
      <c r="C916" t="s">
        <v>1030</v>
      </c>
      <c r="D916" t="s">
        <v>13</v>
      </c>
      <c r="E916" t="s">
        <v>1026</v>
      </c>
      <c r="F916" t="s">
        <v>33</v>
      </c>
      <c r="G916">
        <v>99.6</v>
      </c>
      <c r="H916">
        <v>3</v>
      </c>
      <c r="I916" t="s">
        <v>1060</v>
      </c>
      <c r="J916" t="s">
        <v>20</v>
      </c>
      <c r="K916">
        <v>5.8</v>
      </c>
    </row>
    <row r="917" spans="1:11" x14ac:dyDescent="0.3">
      <c r="A917" t="s">
        <v>940</v>
      </c>
      <c r="B917" t="s">
        <v>17</v>
      </c>
      <c r="C917" t="s">
        <v>1031</v>
      </c>
      <c r="D917" t="s">
        <v>18</v>
      </c>
      <c r="E917" t="s">
        <v>1026</v>
      </c>
      <c r="F917" t="s">
        <v>19</v>
      </c>
      <c r="G917">
        <v>35.49</v>
      </c>
      <c r="H917">
        <v>6</v>
      </c>
      <c r="I917" t="s">
        <v>1084</v>
      </c>
      <c r="J917" t="s">
        <v>20</v>
      </c>
      <c r="K917">
        <v>4.0999999999999996</v>
      </c>
    </row>
    <row r="918" spans="1:11" x14ac:dyDescent="0.3">
      <c r="A918" t="s">
        <v>941</v>
      </c>
      <c r="B918" t="s">
        <v>17</v>
      </c>
      <c r="C918" t="s">
        <v>1028</v>
      </c>
      <c r="D918" t="s">
        <v>13</v>
      </c>
      <c r="E918" t="s">
        <v>1027</v>
      </c>
      <c r="F918" t="s">
        <v>26</v>
      </c>
      <c r="G918">
        <v>42.85</v>
      </c>
      <c r="H918">
        <v>1</v>
      </c>
      <c r="I918" t="s">
        <v>1140</v>
      </c>
      <c r="J918" t="s">
        <v>23</v>
      </c>
      <c r="K918">
        <v>9.3000000000000007</v>
      </c>
    </row>
    <row r="919" spans="1:11" x14ac:dyDescent="0.3">
      <c r="A919" t="s">
        <v>942</v>
      </c>
      <c r="B919" t="s">
        <v>12</v>
      </c>
      <c r="C919" t="s">
        <v>1030</v>
      </c>
      <c r="D919" t="s">
        <v>18</v>
      </c>
      <c r="E919" t="s">
        <v>1026</v>
      </c>
      <c r="F919" t="s">
        <v>35</v>
      </c>
      <c r="G919">
        <v>94.67</v>
      </c>
      <c r="H919">
        <v>4</v>
      </c>
      <c r="I919" t="s">
        <v>1070</v>
      </c>
      <c r="J919" t="s">
        <v>20</v>
      </c>
      <c r="K919">
        <v>6.8</v>
      </c>
    </row>
    <row r="920" spans="1:11" x14ac:dyDescent="0.3">
      <c r="A920" t="s">
        <v>943</v>
      </c>
      <c r="B920" t="s">
        <v>32</v>
      </c>
      <c r="C920" t="s">
        <v>1029</v>
      </c>
      <c r="D920" t="s">
        <v>18</v>
      </c>
      <c r="E920" t="s">
        <v>1027</v>
      </c>
      <c r="F920" t="s">
        <v>22</v>
      </c>
      <c r="G920">
        <v>68.97</v>
      </c>
      <c r="H920">
        <v>3</v>
      </c>
      <c r="I920" t="s">
        <v>1124</v>
      </c>
      <c r="J920" t="s">
        <v>15</v>
      </c>
      <c r="K920">
        <v>8.6999999999999993</v>
      </c>
    </row>
    <row r="921" spans="1:11" x14ac:dyDescent="0.3">
      <c r="A921" t="s">
        <v>944</v>
      </c>
      <c r="B921" t="s">
        <v>32</v>
      </c>
      <c r="C921" t="s">
        <v>1029</v>
      </c>
      <c r="D921" t="s">
        <v>13</v>
      </c>
      <c r="E921" t="s">
        <v>1026</v>
      </c>
      <c r="F921" t="s">
        <v>19</v>
      </c>
      <c r="G921">
        <v>26.26</v>
      </c>
      <c r="H921">
        <v>3</v>
      </c>
      <c r="I921" t="s">
        <v>1076</v>
      </c>
      <c r="J921" t="s">
        <v>15</v>
      </c>
      <c r="K921">
        <v>6.3</v>
      </c>
    </row>
    <row r="922" spans="1:11" x14ac:dyDescent="0.3">
      <c r="A922" t="s">
        <v>945</v>
      </c>
      <c r="B922" t="s">
        <v>17</v>
      </c>
      <c r="C922" t="s">
        <v>1028</v>
      </c>
      <c r="D922" t="s">
        <v>13</v>
      </c>
      <c r="E922" t="s">
        <v>1026</v>
      </c>
      <c r="F922" t="s">
        <v>22</v>
      </c>
      <c r="G922">
        <v>35.79</v>
      </c>
      <c r="H922">
        <v>9</v>
      </c>
      <c r="I922" t="s">
        <v>1078</v>
      </c>
      <c r="J922" t="s">
        <v>23</v>
      </c>
      <c r="K922">
        <v>5.0999999999999996</v>
      </c>
    </row>
    <row r="923" spans="1:11" x14ac:dyDescent="0.3">
      <c r="A923" t="s">
        <v>946</v>
      </c>
      <c r="B923" t="s">
        <v>32</v>
      </c>
      <c r="C923" t="s">
        <v>1029</v>
      </c>
      <c r="D923" t="s">
        <v>18</v>
      </c>
      <c r="E923" t="s">
        <v>1026</v>
      </c>
      <c r="F923" t="s">
        <v>22</v>
      </c>
      <c r="G923">
        <v>16.37</v>
      </c>
      <c r="H923">
        <v>6</v>
      </c>
      <c r="I923" t="s">
        <v>1058</v>
      </c>
      <c r="J923" t="s">
        <v>20</v>
      </c>
      <c r="K923">
        <v>7</v>
      </c>
    </row>
    <row r="924" spans="1:11" x14ac:dyDescent="0.3">
      <c r="A924" t="s">
        <v>947</v>
      </c>
      <c r="B924" t="s">
        <v>17</v>
      </c>
      <c r="C924" t="s">
        <v>1028</v>
      </c>
      <c r="D924" t="s">
        <v>13</v>
      </c>
      <c r="E924" t="s">
        <v>1026</v>
      </c>
      <c r="F924" t="s">
        <v>22</v>
      </c>
      <c r="G924">
        <v>12.73</v>
      </c>
      <c r="H924">
        <v>2</v>
      </c>
      <c r="I924" t="s">
        <v>1124</v>
      </c>
      <c r="J924" t="s">
        <v>23</v>
      </c>
      <c r="K924">
        <v>5.2</v>
      </c>
    </row>
    <row r="925" spans="1:11" x14ac:dyDescent="0.3">
      <c r="A925" t="s">
        <v>948</v>
      </c>
      <c r="B925" t="s">
        <v>17</v>
      </c>
      <c r="C925" t="s">
        <v>1028</v>
      </c>
      <c r="D925" t="s">
        <v>18</v>
      </c>
      <c r="E925" t="s">
        <v>1026</v>
      </c>
      <c r="F925" t="s">
        <v>26</v>
      </c>
      <c r="G925">
        <v>83.14</v>
      </c>
      <c r="H925">
        <v>7</v>
      </c>
      <c r="I925" t="s">
        <v>1062</v>
      </c>
      <c r="J925" t="s">
        <v>23</v>
      </c>
      <c r="K925">
        <v>6.6</v>
      </c>
    </row>
    <row r="926" spans="1:11" x14ac:dyDescent="0.3">
      <c r="A926" t="s">
        <v>949</v>
      </c>
      <c r="B926" t="s">
        <v>17</v>
      </c>
      <c r="C926" t="s">
        <v>1028</v>
      </c>
      <c r="D926" t="s">
        <v>13</v>
      </c>
      <c r="E926" t="s">
        <v>1026</v>
      </c>
      <c r="F926" t="s">
        <v>26</v>
      </c>
      <c r="G926">
        <v>35.22</v>
      </c>
      <c r="H926">
        <v>6</v>
      </c>
      <c r="I926" t="s">
        <v>1140</v>
      </c>
      <c r="J926" t="s">
        <v>15</v>
      </c>
      <c r="K926">
        <v>6.5</v>
      </c>
    </row>
    <row r="927" spans="1:11" x14ac:dyDescent="0.3">
      <c r="A927" t="s">
        <v>950</v>
      </c>
      <c r="B927" t="s">
        <v>32</v>
      </c>
      <c r="C927" t="s">
        <v>1032</v>
      </c>
      <c r="D927" t="s">
        <v>18</v>
      </c>
      <c r="E927" t="s">
        <v>1026</v>
      </c>
      <c r="F927" t="s">
        <v>19</v>
      </c>
      <c r="G927">
        <v>13.78</v>
      </c>
      <c r="H927">
        <v>4</v>
      </c>
      <c r="I927" t="s">
        <v>1062</v>
      </c>
      <c r="J927" t="s">
        <v>15</v>
      </c>
      <c r="K927">
        <v>9</v>
      </c>
    </row>
    <row r="928" spans="1:11" x14ac:dyDescent="0.3">
      <c r="A928" t="s">
        <v>951</v>
      </c>
      <c r="B928" t="s">
        <v>32</v>
      </c>
      <c r="C928" t="s">
        <v>1032</v>
      </c>
      <c r="D928" t="s">
        <v>13</v>
      </c>
      <c r="E928" t="s">
        <v>1027</v>
      </c>
      <c r="F928" t="s">
        <v>26</v>
      </c>
      <c r="G928">
        <v>88.31</v>
      </c>
      <c r="H928">
        <v>1</v>
      </c>
      <c r="I928" t="s">
        <v>1096</v>
      </c>
      <c r="J928" t="s">
        <v>23</v>
      </c>
      <c r="K928">
        <v>5.2</v>
      </c>
    </row>
    <row r="929" spans="1:11" x14ac:dyDescent="0.3">
      <c r="A929" t="s">
        <v>952</v>
      </c>
      <c r="B929" t="s">
        <v>12</v>
      </c>
      <c r="C929" t="s">
        <v>1025</v>
      </c>
      <c r="D929" t="s">
        <v>13</v>
      </c>
      <c r="E929" t="s">
        <v>1026</v>
      </c>
      <c r="F929" t="s">
        <v>14</v>
      </c>
      <c r="G929">
        <v>39.619999999999997</v>
      </c>
      <c r="H929">
        <v>9</v>
      </c>
      <c r="I929" t="s">
        <v>1104</v>
      </c>
      <c r="J929" t="s">
        <v>23</v>
      </c>
      <c r="K929">
        <v>6.8</v>
      </c>
    </row>
    <row r="930" spans="1:11" x14ac:dyDescent="0.3">
      <c r="A930" t="s">
        <v>953</v>
      </c>
      <c r="B930" t="s">
        <v>32</v>
      </c>
      <c r="C930" t="s">
        <v>1032</v>
      </c>
      <c r="D930" t="s">
        <v>18</v>
      </c>
      <c r="E930" t="s">
        <v>1026</v>
      </c>
      <c r="F930" t="s">
        <v>19</v>
      </c>
      <c r="G930">
        <v>88.25</v>
      </c>
      <c r="H930">
        <v>9</v>
      </c>
      <c r="I930" t="s">
        <v>1096</v>
      </c>
      <c r="J930" t="s">
        <v>23</v>
      </c>
      <c r="K930">
        <v>7.6</v>
      </c>
    </row>
    <row r="931" spans="1:11" x14ac:dyDescent="0.3">
      <c r="A931" t="s">
        <v>954</v>
      </c>
      <c r="B931" t="s">
        <v>32</v>
      </c>
      <c r="C931" t="s">
        <v>1029</v>
      </c>
      <c r="D931" t="s">
        <v>18</v>
      </c>
      <c r="E931" t="s">
        <v>1027</v>
      </c>
      <c r="F931" t="s">
        <v>26</v>
      </c>
      <c r="G931">
        <v>25.31</v>
      </c>
      <c r="H931">
        <v>2</v>
      </c>
      <c r="I931" t="s">
        <v>1076</v>
      </c>
      <c r="J931" t="s">
        <v>15</v>
      </c>
      <c r="K931">
        <v>7.2</v>
      </c>
    </row>
    <row r="932" spans="1:11" x14ac:dyDescent="0.3">
      <c r="A932" t="s">
        <v>955</v>
      </c>
      <c r="B932" t="s">
        <v>32</v>
      </c>
      <c r="C932" t="s">
        <v>1032</v>
      </c>
      <c r="D932" t="s">
        <v>18</v>
      </c>
      <c r="E932" t="s">
        <v>1027</v>
      </c>
      <c r="F932" t="s">
        <v>22</v>
      </c>
      <c r="G932">
        <v>99.92</v>
      </c>
      <c r="H932">
        <v>6</v>
      </c>
      <c r="I932" t="s">
        <v>1116</v>
      </c>
      <c r="J932" t="s">
        <v>15</v>
      </c>
      <c r="K932">
        <v>7.1</v>
      </c>
    </row>
    <row r="933" spans="1:11" x14ac:dyDescent="0.3">
      <c r="A933" t="s">
        <v>956</v>
      </c>
      <c r="B933" t="s">
        <v>17</v>
      </c>
      <c r="C933" t="s">
        <v>1031</v>
      </c>
      <c r="D933" t="s">
        <v>13</v>
      </c>
      <c r="E933" t="s">
        <v>1026</v>
      </c>
      <c r="F933" t="s">
        <v>35</v>
      </c>
      <c r="G933">
        <v>83.35</v>
      </c>
      <c r="H933">
        <v>2</v>
      </c>
      <c r="I933" t="s">
        <v>1084</v>
      </c>
      <c r="J933" t="s">
        <v>23</v>
      </c>
      <c r="K933">
        <v>9.5</v>
      </c>
    </row>
    <row r="934" spans="1:11" x14ac:dyDescent="0.3">
      <c r="A934" t="s">
        <v>957</v>
      </c>
      <c r="B934" t="s">
        <v>12</v>
      </c>
      <c r="C934" t="s">
        <v>1025</v>
      </c>
      <c r="D934" t="s">
        <v>18</v>
      </c>
      <c r="E934" t="s">
        <v>1026</v>
      </c>
      <c r="F934" t="s">
        <v>33</v>
      </c>
      <c r="G934">
        <v>74.44</v>
      </c>
      <c r="H934">
        <v>10</v>
      </c>
      <c r="I934" t="s">
        <v>1087</v>
      </c>
      <c r="J934" t="s">
        <v>15</v>
      </c>
      <c r="K934">
        <v>5.0999999999999996</v>
      </c>
    </row>
    <row r="935" spans="1:11" x14ac:dyDescent="0.3">
      <c r="A935" t="s">
        <v>958</v>
      </c>
      <c r="B935" t="s">
        <v>17</v>
      </c>
      <c r="C935" t="s">
        <v>1031</v>
      </c>
      <c r="D935" t="s">
        <v>18</v>
      </c>
      <c r="E935" t="s">
        <v>1027</v>
      </c>
      <c r="F935" t="s">
        <v>14</v>
      </c>
      <c r="G935">
        <v>64.08</v>
      </c>
      <c r="H935">
        <v>7</v>
      </c>
      <c r="I935" t="s">
        <v>1094</v>
      </c>
      <c r="J935" t="s">
        <v>15</v>
      </c>
      <c r="K935">
        <v>7.6</v>
      </c>
    </row>
    <row r="936" spans="1:11" x14ac:dyDescent="0.3">
      <c r="A936" t="s">
        <v>959</v>
      </c>
      <c r="B936" t="s">
        <v>32</v>
      </c>
      <c r="C936" t="s">
        <v>1029</v>
      </c>
      <c r="D936" t="s">
        <v>18</v>
      </c>
      <c r="E936" t="s">
        <v>1026</v>
      </c>
      <c r="F936" t="s">
        <v>22</v>
      </c>
      <c r="G936">
        <v>63.15</v>
      </c>
      <c r="H936">
        <v>6</v>
      </c>
      <c r="I936" t="s">
        <v>1129</v>
      </c>
      <c r="J936" t="s">
        <v>15</v>
      </c>
      <c r="K936">
        <v>9.8000000000000007</v>
      </c>
    </row>
    <row r="937" spans="1:11" x14ac:dyDescent="0.3">
      <c r="A937" t="s">
        <v>960</v>
      </c>
      <c r="B937" t="s">
        <v>17</v>
      </c>
      <c r="C937" t="s">
        <v>1031</v>
      </c>
      <c r="D937" t="s">
        <v>13</v>
      </c>
      <c r="E937" t="s">
        <v>1027</v>
      </c>
      <c r="F937" t="s">
        <v>22</v>
      </c>
      <c r="G937">
        <v>85.72</v>
      </c>
      <c r="H937">
        <v>3</v>
      </c>
      <c r="I937" t="s">
        <v>1100</v>
      </c>
      <c r="J937" t="s">
        <v>15</v>
      </c>
      <c r="K937">
        <v>5.0999999999999996</v>
      </c>
    </row>
    <row r="938" spans="1:11" x14ac:dyDescent="0.3">
      <c r="A938" t="s">
        <v>961</v>
      </c>
      <c r="B938" t="s">
        <v>17</v>
      </c>
      <c r="C938" t="s">
        <v>1031</v>
      </c>
      <c r="D938" t="s">
        <v>18</v>
      </c>
      <c r="E938" t="s">
        <v>1026</v>
      </c>
      <c r="F938" t="s">
        <v>14</v>
      </c>
      <c r="G938">
        <v>78.89</v>
      </c>
      <c r="H938">
        <v>7</v>
      </c>
      <c r="I938" t="s">
        <v>1054</v>
      </c>
      <c r="J938" t="s">
        <v>15</v>
      </c>
      <c r="K938">
        <v>7.5</v>
      </c>
    </row>
    <row r="939" spans="1:11" x14ac:dyDescent="0.3">
      <c r="A939" t="s">
        <v>962</v>
      </c>
      <c r="B939" t="s">
        <v>12</v>
      </c>
      <c r="C939" t="s">
        <v>1025</v>
      </c>
      <c r="D939" t="s">
        <v>18</v>
      </c>
      <c r="E939" t="s">
        <v>1026</v>
      </c>
      <c r="F939" t="s">
        <v>26</v>
      </c>
      <c r="G939">
        <v>89.48</v>
      </c>
      <c r="H939">
        <v>5</v>
      </c>
      <c r="I939" t="s">
        <v>1127</v>
      </c>
      <c r="J939" t="s">
        <v>20</v>
      </c>
      <c r="K939">
        <v>7.4</v>
      </c>
    </row>
    <row r="940" spans="1:11" x14ac:dyDescent="0.3">
      <c r="A940" t="s">
        <v>963</v>
      </c>
      <c r="B940" t="s">
        <v>12</v>
      </c>
      <c r="C940" t="s">
        <v>1025</v>
      </c>
      <c r="D940" t="s">
        <v>13</v>
      </c>
      <c r="E940" t="s">
        <v>1026</v>
      </c>
      <c r="F940" t="s">
        <v>14</v>
      </c>
      <c r="G940">
        <v>92.09</v>
      </c>
      <c r="H940">
        <v>3</v>
      </c>
      <c r="I940" t="s">
        <v>1075</v>
      </c>
      <c r="J940" t="s">
        <v>20</v>
      </c>
      <c r="K940">
        <v>4.2</v>
      </c>
    </row>
    <row r="941" spans="1:11" x14ac:dyDescent="0.3">
      <c r="A941" t="s">
        <v>964</v>
      </c>
      <c r="B941" t="s">
        <v>17</v>
      </c>
      <c r="C941" t="s">
        <v>1031</v>
      </c>
      <c r="D941" t="s">
        <v>18</v>
      </c>
      <c r="E941" t="s">
        <v>1026</v>
      </c>
      <c r="F941" t="s">
        <v>33</v>
      </c>
      <c r="G941">
        <v>57.29</v>
      </c>
      <c r="H941">
        <v>6</v>
      </c>
      <c r="I941" t="s">
        <v>1130</v>
      </c>
      <c r="J941" t="s">
        <v>15</v>
      </c>
      <c r="K941">
        <v>5.9</v>
      </c>
    </row>
    <row r="942" spans="1:11" x14ac:dyDescent="0.3">
      <c r="A942" t="s">
        <v>965</v>
      </c>
      <c r="B942" t="s">
        <v>12</v>
      </c>
      <c r="C942" t="s">
        <v>1025</v>
      </c>
      <c r="D942" t="s">
        <v>18</v>
      </c>
      <c r="E942" t="s">
        <v>1027</v>
      </c>
      <c r="F942" t="s">
        <v>33</v>
      </c>
      <c r="G942">
        <v>66.52</v>
      </c>
      <c r="H942">
        <v>4</v>
      </c>
      <c r="I942" t="s">
        <v>1076</v>
      </c>
      <c r="J942" t="s">
        <v>15</v>
      </c>
      <c r="K942">
        <v>6.9</v>
      </c>
    </row>
    <row r="943" spans="1:11" x14ac:dyDescent="0.3">
      <c r="A943" t="s">
        <v>966</v>
      </c>
      <c r="B943" t="s">
        <v>17</v>
      </c>
      <c r="C943" t="s">
        <v>1028</v>
      </c>
      <c r="D943" t="s">
        <v>13</v>
      </c>
      <c r="E943" t="s">
        <v>1027</v>
      </c>
      <c r="F943" t="s">
        <v>35</v>
      </c>
      <c r="G943">
        <v>99.82</v>
      </c>
      <c r="H943">
        <v>9</v>
      </c>
      <c r="I943" t="s">
        <v>1093</v>
      </c>
      <c r="J943" t="s">
        <v>20</v>
      </c>
      <c r="K943">
        <v>6.6</v>
      </c>
    </row>
    <row r="944" spans="1:11" x14ac:dyDescent="0.3">
      <c r="A944" t="s">
        <v>967</v>
      </c>
      <c r="B944" t="s">
        <v>12</v>
      </c>
      <c r="C944" t="s">
        <v>1025</v>
      </c>
      <c r="D944" t="s">
        <v>18</v>
      </c>
      <c r="E944" t="s">
        <v>1026</v>
      </c>
      <c r="F944" t="s">
        <v>22</v>
      </c>
      <c r="G944">
        <v>45.68</v>
      </c>
      <c r="H944">
        <v>10</v>
      </c>
      <c r="I944" t="s">
        <v>1118</v>
      </c>
      <c r="J944" t="s">
        <v>15</v>
      </c>
      <c r="K944">
        <v>5.7</v>
      </c>
    </row>
    <row r="945" spans="1:11" x14ac:dyDescent="0.3">
      <c r="A945" t="s">
        <v>968</v>
      </c>
      <c r="B945" t="s">
        <v>12</v>
      </c>
      <c r="C945" t="s">
        <v>1030</v>
      </c>
      <c r="D945" t="s">
        <v>18</v>
      </c>
      <c r="E945" t="s">
        <v>1027</v>
      </c>
      <c r="F945" t="s">
        <v>14</v>
      </c>
      <c r="G945">
        <v>50.79</v>
      </c>
      <c r="H945">
        <v>5</v>
      </c>
      <c r="I945" t="s">
        <v>1142</v>
      </c>
      <c r="J945" t="s">
        <v>23</v>
      </c>
      <c r="K945">
        <v>5.3</v>
      </c>
    </row>
    <row r="946" spans="1:11" x14ac:dyDescent="0.3">
      <c r="A946" t="s">
        <v>969</v>
      </c>
      <c r="B946" t="s">
        <v>12</v>
      </c>
      <c r="C946" t="s">
        <v>1030</v>
      </c>
      <c r="D946" t="s">
        <v>13</v>
      </c>
      <c r="E946" t="s">
        <v>1027</v>
      </c>
      <c r="F946" t="s">
        <v>14</v>
      </c>
      <c r="G946">
        <v>10.08</v>
      </c>
      <c r="H946">
        <v>7</v>
      </c>
      <c r="I946" t="s">
        <v>1115</v>
      </c>
      <c r="J946" t="s">
        <v>20</v>
      </c>
      <c r="K946">
        <v>4.2</v>
      </c>
    </row>
    <row r="947" spans="1:11" x14ac:dyDescent="0.3">
      <c r="A947" t="s">
        <v>970</v>
      </c>
      <c r="B947" t="s">
        <v>12</v>
      </c>
      <c r="C947" t="s">
        <v>1025</v>
      </c>
      <c r="D947" t="s">
        <v>18</v>
      </c>
      <c r="E947" t="s">
        <v>1026</v>
      </c>
      <c r="F947" t="s">
        <v>19</v>
      </c>
      <c r="G947">
        <v>93.88</v>
      </c>
      <c r="H947">
        <v>7</v>
      </c>
      <c r="I947" t="s">
        <v>1054</v>
      </c>
      <c r="J947" t="s">
        <v>23</v>
      </c>
      <c r="K947">
        <v>7.3</v>
      </c>
    </row>
    <row r="948" spans="1:11" x14ac:dyDescent="0.3">
      <c r="A948" t="s">
        <v>971</v>
      </c>
      <c r="B948" t="s">
        <v>17</v>
      </c>
      <c r="C948" t="s">
        <v>1028</v>
      </c>
      <c r="D948" t="s">
        <v>13</v>
      </c>
      <c r="E948" t="s">
        <v>1027</v>
      </c>
      <c r="F948" t="s">
        <v>19</v>
      </c>
      <c r="G948">
        <v>84.25</v>
      </c>
      <c r="H948">
        <v>2</v>
      </c>
      <c r="I948" t="s">
        <v>1112</v>
      </c>
      <c r="J948" t="s">
        <v>23</v>
      </c>
      <c r="K948">
        <v>5.3</v>
      </c>
    </row>
    <row r="949" spans="1:11" x14ac:dyDescent="0.3">
      <c r="A949" t="s">
        <v>972</v>
      </c>
      <c r="B949" t="s">
        <v>32</v>
      </c>
      <c r="C949" t="s">
        <v>1029</v>
      </c>
      <c r="D949" t="s">
        <v>13</v>
      </c>
      <c r="E949" t="s">
        <v>1027</v>
      </c>
      <c r="F949" t="s">
        <v>35</v>
      </c>
      <c r="G949">
        <v>53.78</v>
      </c>
      <c r="H949">
        <v>1</v>
      </c>
      <c r="I949" t="s">
        <v>1090</v>
      </c>
      <c r="J949" t="s">
        <v>15</v>
      </c>
      <c r="K949">
        <v>4.7</v>
      </c>
    </row>
    <row r="950" spans="1:11" x14ac:dyDescent="0.3">
      <c r="A950" t="s">
        <v>973</v>
      </c>
      <c r="B950" t="s">
        <v>17</v>
      </c>
      <c r="C950" t="s">
        <v>1028</v>
      </c>
      <c r="D950" t="s">
        <v>13</v>
      </c>
      <c r="E950" t="s">
        <v>1027</v>
      </c>
      <c r="F950" t="s">
        <v>22</v>
      </c>
      <c r="G950">
        <v>35.81</v>
      </c>
      <c r="H950">
        <v>5</v>
      </c>
      <c r="I950" t="s">
        <v>1064</v>
      </c>
      <c r="J950" t="s">
        <v>15</v>
      </c>
      <c r="K950">
        <v>7.9</v>
      </c>
    </row>
    <row r="951" spans="1:11" x14ac:dyDescent="0.3">
      <c r="A951" t="s">
        <v>974</v>
      </c>
      <c r="B951" t="s">
        <v>32</v>
      </c>
      <c r="C951" t="s">
        <v>1029</v>
      </c>
      <c r="D951" t="s">
        <v>18</v>
      </c>
      <c r="E951" t="s">
        <v>1026</v>
      </c>
      <c r="F951" t="s">
        <v>33</v>
      </c>
      <c r="G951">
        <v>26.43</v>
      </c>
      <c r="H951">
        <v>8</v>
      </c>
      <c r="I951" t="s">
        <v>1061</v>
      </c>
      <c r="J951" t="s">
        <v>15</v>
      </c>
      <c r="K951">
        <v>8.9</v>
      </c>
    </row>
    <row r="952" spans="1:11" x14ac:dyDescent="0.3">
      <c r="A952" t="s">
        <v>975</v>
      </c>
      <c r="B952" t="s">
        <v>32</v>
      </c>
      <c r="C952" t="s">
        <v>1029</v>
      </c>
      <c r="D952" t="s">
        <v>13</v>
      </c>
      <c r="E952" t="s">
        <v>1027</v>
      </c>
      <c r="F952" t="s">
        <v>14</v>
      </c>
      <c r="G952">
        <v>39.909999999999997</v>
      </c>
      <c r="H952">
        <v>3</v>
      </c>
      <c r="I952" t="s">
        <v>1135</v>
      </c>
      <c r="J952" t="s">
        <v>15</v>
      </c>
      <c r="K952">
        <v>9.3000000000000007</v>
      </c>
    </row>
    <row r="953" spans="1:11" x14ac:dyDescent="0.3">
      <c r="A953" t="s">
        <v>976</v>
      </c>
      <c r="B953" t="s">
        <v>32</v>
      </c>
      <c r="C953" t="s">
        <v>1032</v>
      </c>
      <c r="D953" t="s">
        <v>13</v>
      </c>
      <c r="E953" t="s">
        <v>1026</v>
      </c>
      <c r="F953" t="s">
        <v>22</v>
      </c>
      <c r="G953">
        <v>21.9</v>
      </c>
      <c r="H953">
        <v>3</v>
      </c>
      <c r="I953" t="s">
        <v>1105</v>
      </c>
      <c r="J953" t="s">
        <v>15</v>
      </c>
      <c r="K953">
        <v>4.7</v>
      </c>
    </row>
    <row r="954" spans="1:11" x14ac:dyDescent="0.3">
      <c r="A954" t="s">
        <v>977</v>
      </c>
      <c r="B954" t="s">
        <v>32</v>
      </c>
      <c r="C954" t="s">
        <v>1029</v>
      </c>
      <c r="D954" t="s">
        <v>13</v>
      </c>
      <c r="E954" t="s">
        <v>1026</v>
      </c>
      <c r="F954" t="s">
        <v>33</v>
      </c>
      <c r="G954">
        <v>62.85</v>
      </c>
      <c r="H954">
        <v>4</v>
      </c>
      <c r="I954" t="s">
        <v>1060</v>
      </c>
      <c r="J954" t="s">
        <v>15</v>
      </c>
      <c r="K954">
        <v>8.6999999999999993</v>
      </c>
    </row>
    <row r="955" spans="1:11" x14ac:dyDescent="0.3">
      <c r="A955" t="s">
        <v>978</v>
      </c>
      <c r="B955" t="s">
        <v>17</v>
      </c>
      <c r="C955" t="s">
        <v>1031</v>
      </c>
      <c r="D955" t="s">
        <v>13</v>
      </c>
      <c r="E955" t="s">
        <v>1026</v>
      </c>
      <c r="F955" t="s">
        <v>33</v>
      </c>
      <c r="G955">
        <v>21.04</v>
      </c>
      <c r="H955">
        <v>4</v>
      </c>
      <c r="I955" t="s">
        <v>1104</v>
      </c>
      <c r="J955" t="s">
        <v>20</v>
      </c>
      <c r="K955">
        <v>7.6</v>
      </c>
    </row>
    <row r="956" spans="1:11" x14ac:dyDescent="0.3">
      <c r="A956" t="s">
        <v>979</v>
      </c>
      <c r="B956" t="s">
        <v>32</v>
      </c>
      <c r="C956" t="s">
        <v>1029</v>
      </c>
      <c r="D956" t="s">
        <v>13</v>
      </c>
      <c r="E956" t="s">
        <v>1027</v>
      </c>
      <c r="F956" t="s">
        <v>22</v>
      </c>
      <c r="G956">
        <v>65.91</v>
      </c>
      <c r="H956">
        <v>6</v>
      </c>
      <c r="I956" t="s">
        <v>1111</v>
      </c>
      <c r="J956" t="s">
        <v>20</v>
      </c>
      <c r="K956">
        <v>5.7</v>
      </c>
    </row>
    <row r="957" spans="1:11" x14ac:dyDescent="0.3">
      <c r="A957" t="s">
        <v>980</v>
      </c>
      <c r="B957" t="s">
        <v>12</v>
      </c>
      <c r="C957" t="s">
        <v>1030</v>
      </c>
      <c r="D957" t="s">
        <v>18</v>
      </c>
      <c r="E957" t="s">
        <v>1026</v>
      </c>
      <c r="F957" t="s">
        <v>35</v>
      </c>
      <c r="G957">
        <v>42.57</v>
      </c>
      <c r="H957">
        <v>7</v>
      </c>
      <c r="I957" t="s">
        <v>1101</v>
      </c>
      <c r="J957" t="s">
        <v>20</v>
      </c>
      <c r="K957">
        <v>6.8</v>
      </c>
    </row>
    <row r="958" spans="1:11" x14ac:dyDescent="0.3">
      <c r="A958" t="s">
        <v>981</v>
      </c>
      <c r="B958" t="s">
        <v>17</v>
      </c>
      <c r="C958" t="s">
        <v>1031</v>
      </c>
      <c r="D958" t="s">
        <v>13</v>
      </c>
      <c r="E958" t="s">
        <v>1027</v>
      </c>
      <c r="F958" t="s">
        <v>33</v>
      </c>
      <c r="G958">
        <v>50.49</v>
      </c>
      <c r="H958">
        <v>9</v>
      </c>
      <c r="I958" t="s">
        <v>1062</v>
      </c>
      <c r="J958" t="s">
        <v>20</v>
      </c>
      <c r="K958">
        <v>5.4</v>
      </c>
    </row>
    <row r="959" spans="1:11" x14ac:dyDescent="0.3">
      <c r="A959" t="s">
        <v>982</v>
      </c>
      <c r="B959" t="s">
        <v>32</v>
      </c>
      <c r="C959" t="s">
        <v>1032</v>
      </c>
      <c r="D959" t="s">
        <v>18</v>
      </c>
      <c r="E959" t="s">
        <v>1027</v>
      </c>
      <c r="F959" t="s">
        <v>19</v>
      </c>
      <c r="G959">
        <v>46.02</v>
      </c>
      <c r="H959">
        <v>6</v>
      </c>
      <c r="I959" t="s">
        <v>1067</v>
      </c>
      <c r="J959" t="s">
        <v>20</v>
      </c>
      <c r="K959">
        <v>7.1</v>
      </c>
    </row>
    <row r="960" spans="1:11" x14ac:dyDescent="0.3">
      <c r="A960" t="s">
        <v>983</v>
      </c>
      <c r="B960" t="s">
        <v>17</v>
      </c>
      <c r="C960" t="s">
        <v>1028</v>
      </c>
      <c r="D960" t="s">
        <v>18</v>
      </c>
      <c r="E960" t="s">
        <v>1026</v>
      </c>
      <c r="F960" t="s">
        <v>22</v>
      </c>
      <c r="G960">
        <v>15.8</v>
      </c>
      <c r="H960">
        <v>10</v>
      </c>
      <c r="I960" t="s">
        <v>1105</v>
      </c>
      <c r="J960" t="s">
        <v>20</v>
      </c>
      <c r="K960">
        <v>7.8</v>
      </c>
    </row>
    <row r="961" spans="1:11" x14ac:dyDescent="0.3">
      <c r="A961" t="s">
        <v>984</v>
      </c>
      <c r="B961" t="s">
        <v>12</v>
      </c>
      <c r="C961" t="s">
        <v>1030</v>
      </c>
      <c r="D961" t="s">
        <v>13</v>
      </c>
      <c r="E961" t="s">
        <v>1026</v>
      </c>
      <c r="F961" t="s">
        <v>33</v>
      </c>
      <c r="G961">
        <v>98.66</v>
      </c>
      <c r="H961">
        <v>9</v>
      </c>
      <c r="I961" t="s">
        <v>1142</v>
      </c>
      <c r="J961" t="s">
        <v>20</v>
      </c>
      <c r="K961">
        <v>8.4</v>
      </c>
    </row>
    <row r="962" spans="1:11" x14ac:dyDescent="0.3">
      <c r="A962" t="s">
        <v>985</v>
      </c>
      <c r="B962" t="s">
        <v>17</v>
      </c>
      <c r="C962" t="s">
        <v>1028</v>
      </c>
      <c r="D962" t="s">
        <v>13</v>
      </c>
      <c r="E962" t="s">
        <v>1027</v>
      </c>
      <c r="F962" t="s">
        <v>35</v>
      </c>
      <c r="G962">
        <v>91.98</v>
      </c>
      <c r="H962">
        <v>1</v>
      </c>
      <c r="I962" t="s">
        <v>1133</v>
      </c>
      <c r="J962" t="s">
        <v>20</v>
      </c>
      <c r="K962">
        <v>9.8000000000000007</v>
      </c>
    </row>
    <row r="963" spans="1:11" x14ac:dyDescent="0.3">
      <c r="A963" t="s">
        <v>986</v>
      </c>
      <c r="B963" t="s">
        <v>12</v>
      </c>
      <c r="C963" t="s">
        <v>1030</v>
      </c>
      <c r="D963" t="s">
        <v>13</v>
      </c>
      <c r="E963" t="s">
        <v>1027</v>
      </c>
      <c r="F963" t="s">
        <v>19</v>
      </c>
      <c r="G963">
        <v>20.89</v>
      </c>
      <c r="H963">
        <v>2</v>
      </c>
      <c r="I963" t="s">
        <v>1117</v>
      </c>
      <c r="J963" t="s">
        <v>20</v>
      </c>
      <c r="K963">
        <v>9.8000000000000007</v>
      </c>
    </row>
    <row r="964" spans="1:11" x14ac:dyDescent="0.3">
      <c r="A964" t="s">
        <v>987</v>
      </c>
      <c r="B964" t="s">
        <v>12</v>
      </c>
      <c r="C964" t="s">
        <v>1030</v>
      </c>
      <c r="D964" t="s">
        <v>18</v>
      </c>
      <c r="E964" t="s">
        <v>1026</v>
      </c>
      <c r="F964" t="s">
        <v>35</v>
      </c>
      <c r="G964">
        <v>15.5</v>
      </c>
      <c r="H964">
        <v>1</v>
      </c>
      <c r="I964" t="s">
        <v>1089</v>
      </c>
      <c r="J964" t="s">
        <v>23</v>
      </c>
      <c r="K964">
        <v>7.4</v>
      </c>
    </row>
    <row r="965" spans="1:11" x14ac:dyDescent="0.3">
      <c r="A965" t="s">
        <v>988</v>
      </c>
      <c r="B965" t="s">
        <v>17</v>
      </c>
      <c r="C965" t="s">
        <v>1028</v>
      </c>
      <c r="D965" t="s">
        <v>13</v>
      </c>
      <c r="E965" t="s">
        <v>1027</v>
      </c>
      <c r="F965" t="s">
        <v>19</v>
      </c>
      <c r="G965">
        <v>96.82</v>
      </c>
      <c r="H965">
        <v>3</v>
      </c>
      <c r="I965" t="s">
        <v>1127</v>
      </c>
      <c r="J965" t="s">
        <v>20</v>
      </c>
      <c r="K965">
        <v>6.7</v>
      </c>
    </row>
    <row r="966" spans="1:11" x14ac:dyDescent="0.3">
      <c r="A966" t="s">
        <v>989</v>
      </c>
      <c r="B966" t="s">
        <v>32</v>
      </c>
      <c r="C966" t="s">
        <v>1029</v>
      </c>
      <c r="D966" t="s">
        <v>18</v>
      </c>
      <c r="E966" t="s">
        <v>1027</v>
      </c>
      <c r="F966" t="s">
        <v>33</v>
      </c>
      <c r="G966">
        <v>33.33</v>
      </c>
      <c r="H966">
        <v>2</v>
      </c>
      <c r="I966" t="s">
        <v>1107</v>
      </c>
      <c r="J966" t="s">
        <v>23</v>
      </c>
      <c r="K966">
        <v>6.4</v>
      </c>
    </row>
    <row r="967" spans="1:11" x14ac:dyDescent="0.3">
      <c r="A967" t="s">
        <v>990</v>
      </c>
      <c r="B967" t="s">
        <v>32</v>
      </c>
      <c r="C967" t="s">
        <v>1029</v>
      </c>
      <c r="D967" t="s">
        <v>18</v>
      </c>
      <c r="E967" t="s">
        <v>1026</v>
      </c>
      <c r="F967" t="s">
        <v>19</v>
      </c>
      <c r="G967">
        <v>38.270000000000003</v>
      </c>
      <c r="H967">
        <v>2</v>
      </c>
      <c r="I967" t="s">
        <v>1076</v>
      </c>
      <c r="J967" t="s">
        <v>23</v>
      </c>
      <c r="K967">
        <v>5.8</v>
      </c>
    </row>
    <row r="968" spans="1:11" x14ac:dyDescent="0.3">
      <c r="A968" t="s">
        <v>991</v>
      </c>
      <c r="B968" t="s">
        <v>12</v>
      </c>
      <c r="C968" t="s">
        <v>1030</v>
      </c>
      <c r="D968" t="s">
        <v>18</v>
      </c>
      <c r="E968" t="s">
        <v>1026</v>
      </c>
      <c r="F968" t="s">
        <v>22</v>
      </c>
      <c r="G968">
        <v>33.299999999999997</v>
      </c>
      <c r="H968">
        <v>9</v>
      </c>
      <c r="I968" t="s">
        <v>1085</v>
      </c>
      <c r="J968" t="s">
        <v>15</v>
      </c>
      <c r="K968">
        <v>7.2</v>
      </c>
    </row>
    <row r="969" spans="1:11" x14ac:dyDescent="0.3">
      <c r="A969" t="s">
        <v>992</v>
      </c>
      <c r="B969" t="s">
        <v>12</v>
      </c>
      <c r="C969" t="s">
        <v>1025</v>
      </c>
      <c r="D969" t="s">
        <v>13</v>
      </c>
      <c r="E969" t="s">
        <v>1027</v>
      </c>
      <c r="F969" t="s">
        <v>22</v>
      </c>
      <c r="G969">
        <v>81.010000000000005</v>
      </c>
      <c r="H969">
        <v>3</v>
      </c>
      <c r="I969" t="s">
        <v>1104</v>
      </c>
      <c r="J969" t="s">
        <v>23</v>
      </c>
      <c r="K969">
        <v>9.3000000000000007</v>
      </c>
    </row>
    <row r="970" spans="1:11" x14ac:dyDescent="0.3">
      <c r="A970" t="s">
        <v>993</v>
      </c>
      <c r="B970" t="s">
        <v>12</v>
      </c>
      <c r="C970" t="s">
        <v>1030</v>
      </c>
      <c r="D970" t="s">
        <v>18</v>
      </c>
      <c r="E970" t="s">
        <v>1026</v>
      </c>
      <c r="F970" t="s">
        <v>14</v>
      </c>
      <c r="G970">
        <v>15.8</v>
      </c>
      <c r="H970">
        <v>3</v>
      </c>
      <c r="I970" t="s">
        <v>1059</v>
      </c>
      <c r="J970" t="s">
        <v>20</v>
      </c>
      <c r="K970">
        <v>9.5</v>
      </c>
    </row>
    <row r="971" spans="1:11" x14ac:dyDescent="0.3">
      <c r="A971" t="s">
        <v>994</v>
      </c>
      <c r="B971" t="s">
        <v>32</v>
      </c>
      <c r="C971" t="s">
        <v>1029</v>
      </c>
      <c r="D971" t="s">
        <v>13</v>
      </c>
      <c r="E971" t="s">
        <v>1026</v>
      </c>
      <c r="F971" t="s">
        <v>19</v>
      </c>
      <c r="G971">
        <v>34.49</v>
      </c>
      <c r="H971">
        <v>5</v>
      </c>
      <c r="I971" t="s">
        <v>1070</v>
      </c>
      <c r="J971" t="s">
        <v>23</v>
      </c>
      <c r="K971">
        <v>9</v>
      </c>
    </row>
    <row r="972" spans="1:11" x14ac:dyDescent="0.3">
      <c r="A972" t="s">
        <v>995</v>
      </c>
      <c r="B972" t="s">
        <v>32</v>
      </c>
      <c r="C972" t="s">
        <v>1032</v>
      </c>
      <c r="D972" t="s">
        <v>13</v>
      </c>
      <c r="E972" t="s">
        <v>1026</v>
      </c>
      <c r="F972" t="s">
        <v>33</v>
      </c>
      <c r="G972">
        <v>84.63</v>
      </c>
      <c r="H972">
        <v>10</v>
      </c>
      <c r="I972" t="s">
        <v>1071</v>
      </c>
      <c r="J972" t="s">
        <v>23</v>
      </c>
      <c r="K972">
        <v>9</v>
      </c>
    </row>
    <row r="973" spans="1:11" x14ac:dyDescent="0.3">
      <c r="A973" t="s">
        <v>996</v>
      </c>
      <c r="B973" t="s">
        <v>32</v>
      </c>
      <c r="C973" t="s">
        <v>1029</v>
      </c>
      <c r="D973" t="s">
        <v>13</v>
      </c>
      <c r="E973" t="s">
        <v>1027</v>
      </c>
      <c r="F973" t="s">
        <v>22</v>
      </c>
      <c r="G973">
        <v>36.909999999999997</v>
      </c>
      <c r="H973">
        <v>7</v>
      </c>
      <c r="I973" t="s">
        <v>1088</v>
      </c>
      <c r="J973" t="s">
        <v>15</v>
      </c>
      <c r="K973">
        <v>6.7</v>
      </c>
    </row>
    <row r="974" spans="1:11" x14ac:dyDescent="0.3">
      <c r="A974" t="s">
        <v>997</v>
      </c>
      <c r="B974" t="s">
        <v>32</v>
      </c>
      <c r="C974" t="s">
        <v>1032</v>
      </c>
      <c r="D974" t="s">
        <v>18</v>
      </c>
      <c r="E974" t="s">
        <v>1027</v>
      </c>
      <c r="F974" t="s">
        <v>19</v>
      </c>
      <c r="G974">
        <v>87.08</v>
      </c>
      <c r="H974">
        <v>7</v>
      </c>
      <c r="I974" t="s">
        <v>1107</v>
      </c>
      <c r="J974" t="s">
        <v>20</v>
      </c>
      <c r="K974">
        <v>5.5</v>
      </c>
    </row>
    <row r="975" spans="1:11" x14ac:dyDescent="0.3">
      <c r="A975" t="s">
        <v>998</v>
      </c>
      <c r="B975" t="s">
        <v>12</v>
      </c>
      <c r="C975" t="s">
        <v>1030</v>
      </c>
      <c r="D975" t="s">
        <v>18</v>
      </c>
      <c r="E975" t="s">
        <v>1027</v>
      </c>
      <c r="F975" t="s">
        <v>22</v>
      </c>
      <c r="G975">
        <v>80.08</v>
      </c>
      <c r="H975">
        <v>3</v>
      </c>
      <c r="I975" t="s">
        <v>1102</v>
      </c>
      <c r="J975" t="s">
        <v>20</v>
      </c>
      <c r="K975">
        <v>5.4</v>
      </c>
    </row>
    <row r="976" spans="1:11" x14ac:dyDescent="0.3">
      <c r="A976" t="s">
        <v>999</v>
      </c>
      <c r="B976" t="s">
        <v>17</v>
      </c>
      <c r="C976" t="s">
        <v>1028</v>
      </c>
      <c r="D976" t="s">
        <v>18</v>
      </c>
      <c r="E976" t="s">
        <v>1027</v>
      </c>
      <c r="F976" t="s">
        <v>35</v>
      </c>
      <c r="G976">
        <v>86.13</v>
      </c>
      <c r="H976">
        <v>2</v>
      </c>
      <c r="I976" t="s">
        <v>1067</v>
      </c>
      <c r="J976" t="s">
        <v>20</v>
      </c>
      <c r="K976">
        <v>8.1999999999999993</v>
      </c>
    </row>
    <row r="977" spans="1:11" x14ac:dyDescent="0.3">
      <c r="A977" t="s">
        <v>1000</v>
      </c>
      <c r="B977" t="s">
        <v>32</v>
      </c>
      <c r="C977" t="s">
        <v>1029</v>
      </c>
      <c r="D977" t="s">
        <v>13</v>
      </c>
      <c r="E977" t="s">
        <v>1027</v>
      </c>
      <c r="F977" t="s">
        <v>35</v>
      </c>
      <c r="G977">
        <v>49.92</v>
      </c>
      <c r="H977">
        <v>2</v>
      </c>
      <c r="I977" t="s">
        <v>1097</v>
      </c>
      <c r="J977" t="s">
        <v>23</v>
      </c>
      <c r="K977">
        <v>7</v>
      </c>
    </row>
    <row r="978" spans="1:11" x14ac:dyDescent="0.3">
      <c r="A978" t="s">
        <v>1001</v>
      </c>
      <c r="B978" t="s">
        <v>12</v>
      </c>
      <c r="C978" t="s">
        <v>1030</v>
      </c>
      <c r="D978" t="s">
        <v>18</v>
      </c>
      <c r="E978" t="s">
        <v>1026</v>
      </c>
      <c r="F978" t="s">
        <v>33</v>
      </c>
      <c r="G978">
        <v>74.66</v>
      </c>
      <c r="H978">
        <v>4</v>
      </c>
      <c r="I978" t="s">
        <v>1085</v>
      </c>
      <c r="J978" t="s">
        <v>20</v>
      </c>
      <c r="K978">
        <v>8.5</v>
      </c>
    </row>
    <row r="979" spans="1:11" x14ac:dyDescent="0.3">
      <c r="A979" t="s">
        <v>1002</v>
      </c>
      <c r="B979" t="s">
        <v>32</v>
      </c>
      <c r="C979" t="s">
        <v>1029</v>
      </c>
      <c r="D979" t="s">
        <v>13</v>
      </c>
      <c r="E979" t="s">
        <v>1027</v>
      </c>
      <c r="F979" t="s">
        <v>33</v>
      </c>
      <c r="G979">
        <v>26.6</v>
      </c>
      <c r="H979">
        <v>6</v>
      </c>
      <c r="I979" t="s">
        <v>1138</v>
      </c>
      <c r="J979" t="s">
        <v>15</v>
      </c>
      <c r="K979">
        <v>4.9000000000000004</v>
      </c>
    </row>
    <row r="980" spans="1:11" x14ac:dyDescent="0.3">
      <c r="A980" t="s">
        <v>1003</v>
      </c>
      <c r="B980" t="s">
        <v>32</v>
      </c>
      <c r="C980" t="s">
        <v>1029</v>
      </c>
      <c r="D980" t="s">
        <v>18</v>
      </c>
      <c r="E980" t="s">
        <v>1026</v>
      </c>
      <c r="F980" t="s">
        <v>19</v>
      </c>
      <c r="G980">
        <v>25.45</v>
      </c>
      <c r="H980">
        <v>1</v>
      </c>
      <c r="I980" t="s">
        <v>1078</v>
      </c>
      <c r="J980" t="s">
        <v>23</v>
      </c>
      <c r="K980">
        <v>5.0999999999999996</v>
      </c>
    </row>
    <row r="981" spans="1:11" x14ac:dyDescent="0.3">
      <c r="A981" t="s">
        <v>1004</v>
      </c>
      <c r="B981" t="s">
        <v>32</v>
      </c>
      <c r="C981" t="s">
        <v>1032</v>
      </c>
      <c r="D981" t="s">
        <v>18</v>
      </c>
      <c r="E981" t="s">
        <v>1026</v>
      </c>
      <c r="F981" t="s">
        <v>33</v>
      </c>
      <c r="G981">
        <v>67.77</v>
      </c>
      <c r="H981">
        <v>1</v>
      </c>
      <c r="I981" t="s">
        <v>1141</v>
      </c>
      <c r="J981" t="s">
        <v>23</v>
      </c>
      <c r="K981">
        <v>6.5</v>
      </c>
    </row>
    <row r="982" spans="1:11" x14ac:dyDescent="0.3">
      <c r="A982" t="s">
        <v>1005</v>
      </c>
      <c r="B982" t="s">
        <v>17</v>
      </c>
      <c r="C982" t="s">
        <v>1028</v>
      </c>
      <c r="D982" t="s">
        <v>13</v>
      </c>
      <c r="E982" t="s">
        <v>1027</v>
      </c>
      <c r="F982" t="s">
        <v>33</v>
      </c>
      <c r="G982">
        <v>59.59</v>
      </c>
      <c r="H982">
        <v>4</v>
      </c>
      <c r="I982" t="s">
        <v>1118</v>
      </c>
      <c r="J982" t="s">
        <v>20</v>
      </c>
      <c r="K982">
        <v>9.8000000000000007</v>
      </c>
    </row>
    <row r="983" spans="1:11" x14ac:dyDescent="0.3">
      <c r="A983" t="s">
        <v>1006</v>
      </c>
      <c r="B983" t="s">
        <v>12</v>
      </c>
      <c r="C983" t="s">
        <v>1030</v>
      </c>
      <c r="D983" t="s">
        <v>18</v>
      </c>
      <c r="E983" t="s">
        <v>1027</v>
      </c>
      <c r="F983" t="s">
        <v>14</v>
      </c>
      <c r="G983">
        <v>58.15</v>
      </c>
      <c r="H983">
        <v>4</v>
      </c>
      <c r="I983" t="s">
        <v>1108</v>
      </c>
      <c r="J983" t="s">
        <v>20</v>
      </c>
      <c r="K983">
        <v>8.4</v>
      </c>
    </row>
    <row r="984" spans="1:11" x14ac:dyDescent="0.3">
      <c r="A984" t="s">
        <v>1007</v>
      </c>
      <c r="B984" t="s">
        <v>12</v>
      </c>
      <c r="C984" t="s">
        <v>1025</v>
      </c>
      <c r="D984" t="s">
        <v>13</v>
      </c>
      <c r="E984" t="s">
        <v>1026</v>
      </c>
      <c r="F984" t="s">
        <v>26</v>
      </c>
      <c r="G984">
        <v>97.48</v>
      </c>
      <c r="H984">
        <v>9</v>
      </c>
      <c r="I984" t="s">
        <v>1140</v>
      </c>
      <c r="J984" t="s">
        <v>15</v>
      </c>
      <c r="K984">
        <v>7.4</v>
      </c>
    </row>
    <row r="985" spans="1:11" x14ac:dyDescent="0.3">
      <c r="A985" t="s">
        <v>1008</v>
      </c>
      <c r="B985" t="s">
        <v>17</v>
      </c>
      <c r="C985" t="s">
        <v>1031</v>
      </c>
      <c r="D985" t="s">
        <v>18</v>
      </c>
      <c r="E985" t="s">
        <v>1027</v>
      </c>
      <c r="F985" t="s">
        <v>14</v>
      </c>
      <c r="G985">
        <v>99.96</v>
      </c>
      <c r="H985">
        <v>7</v>
      </c>
      <c r="I985" t="s">
        <v>1108</v>
      </c>
      <c r="J985" t="s">
        <v>20</v>
      </c>
      <c r="K985">
        <v>6.1</v>
      </c>
    </row>
    <row r="986" spans="1:11" x14ac:dyDescent="0.3">
      <c r="A986" t="s">
        <v>1009</v>
      </c>
      <c r="B986" t="s">
        <v>17</v>
      </c>
      <c r="C986" t="s">
        <v>1031</v>
      </c>
      <c r="D986" t="s">
        <v>18</v>
      </c>
      <c r="E986" t="s">
        <v>1027</v>
      </c>
      <c r="F986" t="s">
        <v>19</v>
      </c>
      <c r="G986">
        <v>96.37</v>
      </c>
      <c r="H986">
        <v>7</v>
      </c>
      <c r="I986" t="s">
        <v>1105</v>
      </c>
      <c r="J986" t="s">
        <v>20</v>
      </c>
      <c r="K986">
        <v>6</v>
      </c>
    </row>
    <row r="987" spans="1:11" x14ac:dyDescent="0.3">
      <c r="A987" t="s">
        <v>1010</v>
      </c>
      <c r="B987" t="s">
        <v>32</v>
      </c>
      <c r="C987" t="s">
        <v>1032</v>
      </c>
      <c r="D987" t="s">
        <v>18</v>
      </c>
      <c r="E987" t="s">
        <v>1026</v>
      </c>
      <c r="F987" t="s">
        <v>35</v>
      </c>
      <c r="G987">
        <v>63.71</v>
      </c>
      <c r="H987">
        <v>5</v>
      </c>
      <c r="I987" t="s">
        <v>1067</v>
      </c>
      <c r="J987" t="s">
        <v>15</v>
      </c>
      <c r="K987">
        <v>8.5</v>
      </c>
    </row>
    <row r="988" spans="1:11" x14ac:dyDescent="0.3">
      <c r="A988" t="s">
        <v>1011</v>
      </c>
      <c r="B988" t="s">
        <v>32</v>
      </c>
      <c r="C988" t="s">
        <v>1032</v>
      </c>
      <c r="D988" t="s">
        <v>18</v>
      </c>
      <c r="E988" t="s">
        <v>1026</v>
      </c>
      <c r="F988" t="s">
        <v>14</v>
      </c>
      <c r="G988">
        <v>14.76</v>
      </c>
      <c r="H988">
        <v>2</v>
      </c>
      <c r="I988" t="s">
        <v>1121</v>
      </c>
      <c r="J988" t="s">
        <v>15</v>
      </c>
      <c r="K988">
        <v>4.3</v>
      </c>
    </row>
    <row r="989" spans="1:11" x14ac:dyDescent="0.3">
      <c r="A989" t="s">
        <v>1012</v>
      </c>
      <c r="B989" t="s">
        <v>32</v>
      </c>
      <c r="C989" t="s">
        <v>1032</v>
      </c>
      <c r="D989" t="s">
        <v>13</v>
      </c>
      <c r="E989" t="s">
        <v>1027</v>
      </c>
      <c r="F989" t="s">
        <v>14</v>
      </c>
      <c r="G989">
        <v>62</v>
      </c>
      <c r="H989">
        <v>8</v>
      </c>
      <c r="I989" t="s">
        <v>1129</v>
      </c>
      <c r="J989" t="s">
        <v>23</v>
      </c>
      <c r="K989">
        <v>6.2</v>
      </c>
    </row>
    <row r="990" spans="1:11" x14ac:dyDescent="0.3">
      <c r="A990" t="s">
        <v>1013</v>
      </c>
      <c r="B990" t="s">
        <v>17</v>
      </c>
      <c r="C990" t="s">
        <v>1031</v>
      </c>
      <c r="D990" t="s">
        <v>13</v>
      </c>
      <c r="E990" t="s">
        <v>1027</v>
      </c>
      <c r="F990" t="s">
        <v>19</v>
      </c>
      <c r="G990">
        <v>82.34</v>
      </c>
      <c r="H990">
        <v>10</v>
      </c>
      <c r="I990" t="s">
        <v>1068</v>
      </c>
      <c r="J990" t="s">
        <v>15</v>
      </c>
      <c r="K990">
        <v>4.3</v>
      </c>
    </row>
    <row r="991" spans="1:11" x14ac:dyDescent="0.3">
      <c r="A991" t="s">
        <v>1014</v>
      </c>
      <c r="B991" t="s">
        <v>32</v>
      </c>
      <c r="C991" t="s">
        <v>1032</v>
      </c>
      <c r="D991" t="s">
        <v>13</v>
      </c>
      <c r="E991" t="s">
        <v>1027</v>
      </c>
      <c r="F991" t="s">
        <v>14</v>
      </c>
      <c r="G991">
        <v>75.37</v>
      </c>
      <c r="H991">
        <v>8</v>
      </c>
      <c r="I991" t="s">
        <v>1080</v>
      </c>
      <c r="J991" t="s">
        <v>23</v>
      </c>
      <c r="K991">
        <v>8.4</v>
      </c>
    </row>
    <row r="992" spans="1:11" x14ac:dyDescent="0.3">
      <c r="A992" t="s">
        <v>1015</v>
      </c>
      <c r="B992" t="s">
        <v>12</v>
      </c>
      <c r="C992" t="s">
        <v>1030</v>
      </c>
      <c r="D992" t="s">
        <v>18</v>
      </c>
      <c r="E992" t="s">
        <v>1026</v>
      </c>
      <c r="F992" t="s">
        <v>33</v>
      </c>
      <c r="G992">
        <v>56.56</v>
      </c>
      <c r="H992">
        <v>5</v>
      </c>
      <c r="I992" t="s">
        <v>1077</v>
      </c>
      <c r="J992" t="s">
        <v>23</v>
      </c>
      <c r="K992">
        <v>4.5</v>
      </c>
    </row>
    <row r="993" spans="1:11" x14ac:dyDescent="0.3">
      <c r="A993" t="s">
        <v>1016</v>
      </c>
      <c r="B993" t="s">
        <v>32</v>
      </c>
      <c r="C993" t="s">
        <v>1029</v>
      </c>
      <c r="D993" t="s">
        <v>18</v>
      </c>
      <c r="E993" t="s">
        <v>1026</v>
      </c>
      <c r="F993" t="s">
        <v>26</v>
      </c>
      <c r="G993">
        <v>76.599999999999994</v>
      </c>
      <c r="H993">
        <v>10</v>
      </c>
      <c r="I993" t="s">
        <v>1100</v>
      </c>
      <c r="J993" t="s">
        <v>15</v>
      </c>
      <c r="K993">
        <v>6</v>
      </c>
    </row>
    <row r="994" spans="1:11" x14ac:dyDescent="0.3">
      <c r="A994" t="s">
        <v>1017</v>
      </c>
      <c r="B994" t="s">
        <v>12</v>
      </c>
      <c r="C994" t="s">
        <v>1030</v>
      </c>
      <c r="D994" t="s">
        <v>18</v>
      </c>
      <c r="E994" t="s">
        <v>1027</v>
      </c>
      <c r="F994" t="s">
        <v>19</v>
      </c>
      <c r="G994">
        <v>58.03</v>
      </c>
      <c r="H994">
        <v>2</v>
      </c>
      <c r="I994" t="s">
        <v>1078</v>
      </c>
      <c r="J994" t="s">
        <v>15</v>
      </c>
      <c r="K994">
        <v>8.8000000000000007</v>
      </c>
    </row>
    <row r="995" spans="1:11" x14ac:dyDescent="0.3">
      <c r="A995" t="s">
        <v>1018</v>
      </c>
      <c r="B995" t="s">
        <v>32</v>
      </c>
      <c r="C995" t="s">
        <v>1029</v>
      </c>
      <c r="D995" t="s">
        <v>18</v>
      </c>
      <c r="E995" t="s">
        <v>1027</v>
      </c>
      <c r="F995" t="s">
        <v>35</v>
      </c>
      <c r="G995">
        <v>17.489999999999998</v>
      </c>
      <c r="H995">
        <v>10</v>
      </c>
      <c r="I995" t="s">
        <v>1124</v>
      </c>
      <c r="J995" t="s">
        <v>15</v>
      </c>
      <c r="K995">
        <v>6.6</v>
      </c>
    </row>
    <row r="996" spans="1:11" x14ac:dyDescent="0.3">
      <c r="A996" t="s">
        <v>1019</v>
      </c>
      <c r="B996" t="s">
        <v>17</v>
      </c>
      <c r="C996" t="s">
        <v>1028</v>
      </c>
      <c r="D996" t="s">
        <v>13</v>
      </c>
      <c r="E996" t="s">
        <v>1026</v>
      </c>
      <c r="F996" t="s">
        <v>19</v>
      </c>
      <c r="G996">
        <v>60.95</v>
      </c>
      <c r="H996">
        <v>1</v>
      </c>
      <c r="I996" t="s">
        <v>1121</v>
      </c>
      <c r="J996" t="s">
        <v>15</v>
      </c>
      <c r="K996">
        <v>5.9</v>
      </c>
    </row>
    <row r="997" spans="1:11" x14ac:dyDescent="0.3">
      <c r="A997" t="s">
        <v>1020</v>
      </c>
      <c r="B997" t="s">
        <v>17</v>
      </c>
      <c r="C997" t="s">
        <v>1031</v>
      </c>
      <c r="D997" t="s">
        <v>18</v>
      </c>
      <c r="E997" t="s">
        <v>1027</v>
      </c>
      <c r="F997" t="s">
        <v>14</v>
      </c>
      <c r="G997">
        <v>40.35</v>
      </c>
      <c r="H997">
        <v>1</v>
      </c>
      <c r="I997" t="s">
        <v>1125</v>
      </c>
      <c r="J997" t="s">
        <v>15</v>
      </c>
      <c r="K997">
        <v>6.2</v>
      </c>
    </row>
    <row r="998" spans="1:11" x14ac:dyDescent="0.3">
      <c r="A998" t="s">
        <v>1021</v>
      </c>
      <c r="B998" t="s">
        <v>32</v>
      </c>
      <c r="C998" t="s">
        <v>1029</v>
      </c>
      <c r="D998" t="s">
        <v>18</v>
      </c>
      <c r="E998" t="s">
        <v>1026</v>
      </c>
      <c r="F998" t="s">
        <v>22</v>
      </c>
      <c r="G998">
        <v>97.38</v>
      </c>
      <c r="H998">
        <v>10</v>
      </c>
      <c r="I998" t="s">
        <v>1076</v>
      </c>
      <c r="J998" t="s">
        <v>15</v>
      </c>
      <c r="K998">
        <v>4.4000000000000004</v>
      </c>
    </row>
    <row r="999" spans="1:11" x14ac:dyDescent="0.3">
      <c r="A999" t="s">
        <v>1022</v>
      </c>
      <c r="B999" t="s">
        <v>12</v>
      </c>
      <c r="C999" t="s">
        <v>1030</v>
      </c>
      <c r="D999" t="s">
        <v>13</v>
      </c>
      <c r="E999" t="s">
        <v>1027</v>
      </c>
      <c r="F999" t="s">
        <v>33</v>
      </c>
      <c r="G999">
        <v>31.84</v>
      </c>
      <c r="H999">
        <v>1</v>
      </c>
      <c r="I999" t="s">
        <v>1111</v>
      </c>
      <c r="J999" t="s">
        <v>20</v>
      </c>
      <c r="K999">
        <v>7.7</v>
      </c>
    </row>
    <row r="1000" spans="1:11" x14ac:dyDescent="0.3">
      <c r="A1000" t="s">
        <v>1023</v>
      </c>
      <c r="B1000" t="s">
        <v>12</v>
      </c>
      <c r="C1000" t="s">
        <v>1025</v>
      </c>
      <c r="D1000" t="s">
        <v>18</v>
      </c>
      <c r="E1000" t="s">
        <v>1027</v>
      </c>
      <c r="F1000" t="s">
        <v>22</v>
      </c>
      <c r="G1000">
        <v>65.819999999999993</v>
      </c>
      <c r="H1000">
        <v>1</v>
      </c>
      <c r="I1000" t="s">
        <v>1124</v>
      </c>
      <c r="J1000" t="s">
        <v>20</v>
      </c>
      <c r="K1000">
        <v>4.0999999999999996</v>
      </c>
    </row>
    <row r="1001" spans="1:11" x14ac:dyDescent="0.3">
      <c r="A1001" t="s">
        <v>1024</v>
      </c>
      <c r="B1001" t="s">
        <v>12</v>
      </c>
      <c r="C1001" t="s">
        <v>1030</v>
      </c>
      <c r="D1001" t="s">
        <v>13</v>
      </c>
      <c r="E1001" t="s">
        <v>1026</v>
      </c>
      <c r="F1001" t="s">
        <v>35</v>
      </c>
      <c r="G1001">
        <v>88.34</v>
      </c>
      <c r="H1001">
        <v>7</v>
      </c>
      <c r="I1001" t="s">
        <v>1121</v>
      </c>
      <c r="J1001" t="s">
        <v>20</v>
      </c>
      <c r="K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5BBAC-D970-454F-85C1-F3D4A956B421}">
  <dimension ref="A1:T1001"/>
  <sheetViews>
    <sheetView topLeftCell="C1" workbookViewId="0">
      <selection activeCell="K6" sqref="K6"/>
    </sheetView>
  </sheetViews>
  <sheetFormatPr defaultRowHeight="14.4" x14ac:dyDescent="0.3"/>
  <cols>
    <col min="1" max="1" width="12" style="4" customWidth="1"/>
    <col min="2" max="2" width="9.33203125" style="6" customWidth="1"/>
    <col min="3" max="3" width="16.5546875" style="6" customWidth="1"/>
    <col min="4" max="4" width="9.77734375" style="6" customWidth="1"/>
    <col min="5" max="5" width="19.109375" style="6" bestFit="1" customWidth="1"/>
    <col min="6" max="6" width="17.77734375" style="8" customWidth="1"/>
    <col min="7" max="7" width="11.109375" style="12" customWidth="1"/>
    <col min="8" max="8" width="27.33203125" style="8" customWidth="1"/>
    <col min="9" max="9" width="20.44140625" style="8" customWidth="1"/>
    <col min="10" max="10" width="15" style="8" customWidth="1"/>
    <col min="11" max="11" width="17.21875" style="8" customWidth="1"/>
    <col min="12" max="12" width="15.5546875" style="13" bestFit="1" customWidth="1"/>
    <col min="13" max="13" width="11.109375" style="6" customWidth="1"/>
    <col min="14" max="14" width="8.88671875" style="10"/>
    <col min="15" max="15" width="13.33203125" bestFit="1" customWidth="1"/>
    <col min="19" max="19" width="19.109375" bestFit="1" customWidth="1"/>
    <col min="20" max="20" width="10.21875" bestFit="1" customWidth="1"/>
  </cols>
  <sheetData>
    <row r="1" spans="1:20" s="23" customFormat="1" ht="37.799999999999997" customHeight="1" x14ac:dyDescent="0.3">
      <c r="A1" s="16" t="s">
        <v>0</v>
      </c>
      <c r="B1" s="17" t="s">
        <v>1</v>
      </c>
      <c r="C1" s="17" t="s">
        <v>3</v>
      </c>
      <c r="D1" s="17" t="s">
        <v>4</v>
      </c>
      <c r="E1" s="17" t="s">
        <v>5</v>
      </c>
      <c r="F1" s="18" t="s">
        <v>1042</v>
      </c>
      <c r="G1" s="19" t="s">
        <v>7</v>
      </c>
      <c r="H1" s="18" t="s">
        <v>1052</v>
      </c>
      <c r="I1" s="18" t="s">
        <v>1040</v>
      </c>
      <c r="J1" s="18" t="s">
        <v>1039</v>
      </c>
      <c r="K1" s="18" t="s">
        <v>1041</v>
      </c>
      <c r="L1" s="20" t="s">
        <v>8</v>
      </c>
      <c r="M1" s="17" t="s">
        <v>1053</v>
      </c>
      <c r="N1" s="21" t="s">
        <v>10</v>
      </c>
      <c r="O1" s="22" t="s">
        <v>2</v>
      </c>
    </row>
    <row r="2" spans="1:20" x14ac:dyDescent="0.3">
      <c r="A2" s="3" t="s">
        <v>11</v>
      </c>
      <c r="B2" s="5" t="s">
        <v>12</v>
      </c>
      <c r="C2" s="5" t="s">
        <v>13</v>
      </c>
      <c r="D2" s="5" t="s">
        <v>1036</v>
      </c>
      <c r="E2" s="5" t="s">
        <v>14</v>
      </c>
      <c r="F2" s="7">
        <v>74.69</v>
      </c>
      <c r="G2" s="11">
        <v>7</v>
      </c>
      <c r="H2" s="7">
        <f t="shared" ref="H2:H65" si="0">$F2+($F2*(VLOOKUP($E2,$S$12:$T$17,2,FALSE)))</f>
        <v>82.061903000000001</v>
      </c>
      <c r="I2" s="7">
        <f>$H2*$G2</f>
        <v>574.43332099999998</v>
      </c>
      <c r="J2" s="7">
        <f t="shared" ref="J2:J65" si="1">($I2-($F2*$G2))</f>
        <v>51.603321000000051</v>
      </c>
      <c r="K2" s="15">
        <f t="shared" ref="K2:K65" si="2">$J2/($F2*$G2)</f>
        <v>9.8700000000000107E-2</v>
      </c>
      <c r="L2" s="28">
        <v>44566</v>
      </c>
      <c r="M2" s="5" t="s">
        <v>15</v>
      </c>
      <c r="N2" s="9">
        <v>9.1</v>
      </c>
      <c r="O2" s="2" t="e" vm="1">
        <v>#VALUE!</v>
      </c>
    </row>
    <row r="3" spans="1:20" x14ac:dyDescent="0.3">
      <c r="A3" s="3" t="s">
        <v>16</v>
      </c>
      <c r="B3" s="5" t="s">
        <v>17</v>
      </c>
      <c r="C3" s="5" t="s">
        <v>18</v>
      </c>
      <c r="D3" s="5" t="s">
        <v>1036</v>
      </c>
      <c r="E3" s="5" t="s">
        <v>19</v>
      </c>
      <c r="F3" s="7">
        <v>15.28</v>
      </c>
      <c r="G3" s="11">
        <v>5</v>
      </c>
      <c r="H3" s="7">
        <f t="shared" si="0"/>
        <v>17.215975999999998</v>
      </c>
      <c r="I3" s="7">
        <f t="shared" ref="I3:I66" si="3">$H3*$G3</f>
        <v>86.079879999999989</v>
      </c>
      <c r="J3" s="7">
        <f t="shared" si="1"/>
        <v>9.6798799999999972</v>
      </c>
      <c r="K3" s="15">
        <f t="shared" si="2"/>
        <v>0.12669999999999998</v>
      </c>
      <c r="L3" s="28">
        <v>44628</v>
      </c>
      <c r="M3" s="5" t="s">
        <v>20</v>
      </c>
      <c r="N3" s="9">
        <v>9.6</v>
      </c>
      <c r="O3" s="2" t="e" vm="2">
        <v>#VALUE!</v>
      </c>
    </row>
    <row r="4" spans="1:20" x14ac:dyDescent="0.3">
      <c r="A4" s="3" t="s">
        <v>21</v>
      </c>
      <c r="B4" s="5" t="s">
        <v>12</v>
      </c>
      <c r="C4" s="5" t="s">
        <v>18</v>
      </c>
      <c r="D4" s="5" t="s">
        <v>1037</v>
      </c>
      <c r="E4" s="5" t="s">
        <v>22</v>
      </c>
      <c r="F4" s="7">
        <v>46.33</v>
      </c>
      <c r="G4" s="11">
        <v>7</v>
      </c>
      <c r="H4" s="7">
        <f t="shared" si="0"/>
        <v>56.267784999999996</v>
      </c>
      <c r="I4" s="7">
        <f t="shared" si="3"/>
        <v>393.87449499999997</v>
      </c>
      <c r="J4" s="7">
        <f t="shared" si="1"/>
        <v>69.564494999999965</v>
      </c>
      <c r="K4" s="15">
        <f t="shared" si="2"/>
        <v>0.21449999999999989</v>
      </c>
      <c r="L4" s="28">
        <v>44623</v>
      </c>
      <c r="M4" s="5" t="s">
        <v>23</v>
      </c>
      <c r="N4" s="9">
        <v>7.4</v>
      </c>
      <c r="O4" s="2" t="e" vm="3">
        <v>#VALUE!</v>
      </c>
    </row>
    <row r="5" spans="1:20" x14ac:dyDescent="0.3">
      <c r="A5" s="3" t="s">
        <v>24</v>
      </c>
      <c r="B5" s="5" t="s">
        <v>12</v>
      </c>
      <c r="C5" s="5" t="s">
        <v>13</v>
      </c>
      <c r="D5" s="5" t="s">
        <v>1037</v>
      </c>
      <c r="E5" s="5" t="s">
        <v>14</v>
      </c>
      <c r="F5" s="7">
        <v>58.22</v>
      </c>
      <c r="G5" s="11">
        <v>8</v>
      </c>
      <c r="H5" s="7">
        <f t="shared" si="0"/>
        <v>63.966313999999997</v>
      </c>
      <c r="I5" s="7">
        <f t="shared" si="3"/>
        <v>511.73051199999998</v>
      </c>
      <c r="J5" s="7">
        <f t="shared" si="1"/>
        <v>45.970511999999985</v>
      </c>
      <c r="K5" s="15">
        <f t="shared" si="2"/>
        <v>9.8699999999999968E-2</v>
      </c>
      <c r="L5" s="28">
        <v>44588</v>
      </c>
      <c r="M5" s="5" t="s">
        <v>15</v>
      </c>
      <c r="N5" s="9">
        <v>8.4</v>
      </c>
      <c r="O5" s="2" t="e" vm="3">
        <v>#VALUE!</v>
      </c>
    </row>
    <row r="6" spans="1:20" x14ac:dyDescent="0.3">
      <c r="A6" s="3" t="s">
        <v>25</v>
      </c>
      <c r="B6" s="5" t="s">
        <v>12</v>
      </c>
      <c r="C6" s="5" t="s">
        <v>18</v>
      </c>
      <c r="D6" s="5" t="s">
        <v>1037</v>
      </c>
      <c r="E6" s="5" t="s">
        <v>26</v>
      </c>
      <c r="F6" s="7">
        <v>86.31</v>
      </c>
      <c r="G6" s="11">
        <v>7</v>
      </c>
      <c r="H6" s="7">
        <f t="shared" si="0"/>
        <v>102.18240900000001</v>
      </c>
      <c r="I6" s="7">
        <f t="shared" si="3"/>
        <v>715.27686300000005</v>
      </c>
      <c r="J6" s="7">
        <f t="shared" si="1"/>
        <v>111.10686299999998</v>
      </c>
      <c r="K6" s="15">
        <f t="shared" si="2"/>
        <v>0.18389999999999992</v>
      </c>
      <c r="L6" s="28">
        <v>44600</v>
      </c>
      <c r="M6" s="5" t="s">
        <v>15</v>
      </c>
      <c r="N6" s="9">
        <v>5.3</v>
      </c>
      <c r="O6" s="2" t="e" vm="1">
        <v>#VALUE!</v>
      </c>
    </row>
    <row r="7" spans="1:20" x14ac:dyDescent="0.3">
      <c r="A7" s="3" t="s">
        <v>27</v>
      </c>
      <c r="B7" s="5" t="s">
        <v>17</v>
      </c>
      <c r="C7" s="5" t="s">
        <v>18</v>
      </c>
      <c r="D7" s="5" t="s">
        <v>1037</v>
      </c>
      <c r="E7" s="5" t="s">
        <v>19</v>
      </c>
      <c r="F7" s="7">
        <v>85.39</v>
      </c>
      <c r="G7" s="11">
        <v>7</v>
      </c>
      <c r="H7" s="7">
        <f t="shared" si="0"/>
        <v>96.208912999999995</v>
      </c>
      <c r="I7" s="7">
        <f t="shared" si="3"/>
        <v>673.46239100000003</v>
      </c>
      <c r="J7" s="7">
        <f t="shared" si="1"/>
        <v>75.732391000000007</v>
      </c>
      <c r="K7" s="15">
        <f t="shared" si="2"/>
        <v>0.12670000000000001</v>
      </c>
      <c r="L7" s="28">
        <v>44645</v>
      </c>
      <c r="M7" s="5" t="s">
        <v>15</v>
      </c>
      <c r="N7" s="9">
        <v>4.0999999999999996</v>
      </c>
      <c r="O7" s="2" t="e" vm="2">
        <v>#VALUE!</v>
      </c>
    </row>
    <row r="8" spans="1:20" x14ac:dyDescent="0.3">
      <c r="A8" s="3" t="s">
        <v>28</v>
      </c>
      <c r="B8" s="5" t="s">
        <v>12</v>
      </c>
      <c r="C8" s="5" t="s">
        <v>13</v>
      </c>
      <c r="D8" s="5" t="s">
        <v>1036</v>
      </c>
      <c r="E8" s="5" t="s">
        <v>19</v>
      </c>
      <c r="F8" s="7">
        <v>68.84</v>
      </c>
      <c r="G8" s="11">
        <v>6</v>
      </c>
      <c r="H8" s="7">
        <f t="shared" si="0"/>
        <v>77.562027999999998</v>
      </c>
      <c r="I8" s="7">
        <f t="shared" si="3"/>
        <v>465.37216799999999</v>
      </c>
      <c r="J8" s="7">
        <f t="shared" si="1"/>
        <v>52.332167999999967</v>
      </c>
      <c r="K8" s="15">
        <f t="shared" si="2"/>
        <v>0.12669999999999992</v>
      </c>
      <c r="L8" s="28">
        <v>44617</v>
      </c>
      <c r="M8" s="5" t="s">
        <v>15</v>
      </c>
      <c r="N8" s="9">
        <v>5.8</v>
      </c>
      <c r="O8" s="2" t="e" vm="1">
        <v>#VALUE!</v>
      </c>
    </row>
    <row r="9" spans="1:20" x14ac:dyDescent="0.3">
      <c r="A9" s="3" t="s">
        <v>29</v>
      </c>
      <c r="B9" s="5" t="s">
        <v>17</v>
      </c>
      <c r="C9" s="5" t="s">
        <v>18</v>
      </c>
      <c r="D9" s="5" t="s">
        <v>1036</v>
      </c>
      <c r="E9" s="5" t="s">
        <v>22</v>
      </c>
      <c r="F9" s="7">
        <v>73.56</v>
      </c>
      <c r="G9" s="11">
        <v>10</v>
      </c>
      <c r="H9" s="7">
        <f t="shared" si="0"/>
        <v>89.338620000000006</v>
      </c>
      <c r="I9" s="7">
        <f t="shared" si="3"/>
        <v>893.38620000000003</v>
      </c>
      <c r="J9" s="7">
        <f t="shared" si="1"/>
        <v>157.78620000000001</v>
      </c>
      <c r="K9" s="15">
        <f t="shared" si="2"/>
        <v>0.2145</v>
      </c>
      <c r="L9" s="28">
        <v>44616</v>
      </c>
      <c r="M9" s="5" t="s">
        <v>15</v>
      </c>
      <c r="N9" s="9">
        <v>8</v>
      </c>
      <c r="O9" s="2" t="e" vm="2">
        <v>#VALUE!</v>
      </c>
    </row>
    <row r="10" spans="1:20" x14ac:dyDescent="0.3">
      <c r="A10" s="3" t="s">
        <v>30</v>
      </c>
      <c r="B10" s="5" t="s">
        <v>12</v>
      </c>
      <c r="C10" s="5" t="s">
        <v>13</v>
      </c>
      <c r="D10" s="5" t="s">
        <v>1036</v>
      </c>
      <c r="E10" s="5" t="s">
        <v>14</v>
      </c>
      <c r="F10" s="7">
        <v>36.26</v>
      </c>
      <c r="G10" s="11">
        <v>2</v>
      </c>
      <c r="H10" s="7">
        <f t="shared" si="0"/>
        <v>39.838861999999999</v>
      </c>
      <c r="I10" s="7">
        <f t="shared" si="3"/>
        <v>79.677723999999998</v>
      </c>
      <c r="J10" s="7">
        <f t="shared" si="1"/>
        <v>7.1577240000000018</v>
      </c>
      <c r="K10" s="15">
        <f t="shared" si="2"/>
        <v>9.8700000000000024E-2</v>
      </c>
      <c r="L10" s="28">
        <v>44571</v>
      </c>
      <c r="M10" s="5" t="s">
        <v>23</v>
      </c>
      <c r="N10" s="9">
        <v>7.2</v>
      </c>
      <c r="O10" s="2" t="e" vm="3">
        <v>#VALUE!</v>
      </c>
    </row>
    <row r="11" spans="1:20" x14ac:dyDescent="0.3">
      <c r="A11" s="3" t="s">
        <v>31</v>
      </c>
      <c r="B11" s="5" t="s">
        <v>32</v>
      </c>
      <c r="C11" s="5" t="s">
        <v>13</v>
      </c>
      <c r="D11" s="5" t="s">
        <v>1036</v>
      </c>
      <c r="E11" s="5" t="s">
        <v>33</v>
      </c>
      <c r="F11" s="7">
        <v>54.84</v>
      </c>
      <c r="G11" s="11">
        <v>3</v>
      </c>
      <c r="H11" s="7">
        <f t="shared" si="0"/>
        <v>57.444900000000004</v>
      </c>
      <c r="I11" s="7">
        <f t="shared" si="3"/>
        <v>172.3347</v>
      </c>
      <c r="J11" s="7">
        <f t="shared" si="1"/>
        <v>7.8146999999999878</v>
      </c>
      <c r="K11" s="15">
        <f t="shared" si="2"/>
        <v>4.7499999999999924E-2</v>
      </c>
      <c r="L11" s="28">
        <v>44612</v>
      </c>
      <c r="M11" s="5" t="s">
        <v>23</v>
      </c>
      <c r="N11" s="9">
        <v>5.9</v>
      </c>
      <c r="O11" s="2" t="e" vm="4">
        <v>#VALUE!</v>
      </c>
      <c r="S11" s="14" t="s">
        <v>1038</v>
      </c>
      <c r="T11" s="14" t="s">
        <v>1034</v>
      </c>
    </row>
    <row r="12" spans="1:20" x14ac:dyDescent="0.3">
      <c r="A12" s="3" t="s">
        <v>34</v>
      </c>
      <c r="B12" s="5" t="s">
        <v>32</v>
      </c>
      <c r="C12" s="5" t="s">
        <v>13</v>
      </c>
      <c r="D12" s="5" t="s">
        <v>1036</v>
      </c>
      <c r="E12" s="5" t="s">
        <v>35</v>
      </c>
      <c r="F12" s="7">
        <v>14.48</v>
      </c>
      <c r="G12" s="11">
        <v>4</v>
      </c>
      <c r="H12" s="7">
        <f t="shared" si="0"/>
        <v>16.192983999999999</v>
      </c>
      <c r="I12" s="7">
        <f t="shared" si="3"/>
        <v>64.771935999999997</v>
      </c>
      <c r="J12" s="7">
        <f t="shared" si="1"/>
        <v>6.8519359999999949</v>
      </c>
      <c r="K12" s="15">
        <f t="shared" si="2"/>
        <v>0.11829999999999991</v>
      </c>
      <c r="L12" s="28">
        <v>44598</v>
      </c>
      <c r="M12" s="5" t="s">
        <v>15</v>
      </c>
      <c r="N12" s="9">
        <v>4.5</v>
      </c>
      <c r="O12" s="2" t="e" vm="1">
        <v>#VALUE!</v>
      </c>
      <c r="S12" t="s">
        <v>14</v>
      </c>
      <c r="T12" s="1">
        <v>9.8699999999999996E-2</v>
      </c>
    </row>
    <row r="13" spans="1:20" x14ac:dyDescent="0.3">
      <c r="A13" s="3" t="s">
        <v>36</v>
      </c>
      <c r="B13" s="5" t="s">
        <v>32</v>
      </c>
      <c r="C13" s="5" t="s">
        <v>13</v>
      </c>
      <c r="D13" s="5" t="s">
        <v>1037</v>
      </c>
      <c r="E13" s="5" t="s">
        <v>19</v>
      </c>
      <c r="F13" s="7">
        <v>25.51</v>
      </c>
      <c r="G13" s="11">
        <v>4</v>
      </c>
      <c r="H13" s="7">
        <f t="shared" si="0"/>
        <v>28.742117</v>
      </c>
      <c r="I13" s="7">
        <f t="shared" si="3"/>
        <v>114.968468</v>
      </c>
      <c r="J13" s="7">
        <f t="shared" si="1"/>
        <v>12.928467999999995</v>
      </c>
      <c r="K13" s="15">
        <f t="shared" si="2"/>
        <v>0.12669999999999995</v>
      </c>
      <c r="L13" s="28">
        <v>44629</v>
      </c>
      <c r="M13" s="5" t="s">
        <v>20</v>
      </c>
      <c r="N13" s="9">
        <v>6.8</v>
      </c>
      <c r="O13" s="2" t="e" vm="1">
        <v>#VALUE!</v>
      </c>
      <c r="S13" t="s">
        <v>19</v>
      </c>
      <c r="T13" s="1">
        <v>0.12670000000000001</v>
      </c>
    </row>
    <row r="14" spans="1:20" x14ac:dyDescent="0.3">
      <c r="A14" s="3" t="s">
        <v>37</v>
      </c>
      <c r="B14" s="5" t="s">
        <v>12</v>
      </c>
      <c r="C14" s="5" t="s">
        <v>18</v>
      </c>
      <c r="D14" s="5" t="s">
        <v>1036</v>
      </c>
      <c r="E14" s="5" t="s">
        <v>19</v>
      </c>
      <c r="F14" s="7">
        <v>46.95</v>
      </c>
      <c r="G14" s="11">
        <v>5</v>
      </c>
      <c r="H14" s="7">
        <f t="shared" si="0"/>
        <v>52.898565000000005</v>
      </c>
      <c r="I14" s="7">
        <f t="shared" si="3"/>
        <v>264.49282500000004</v>
      </c>
      <c r="J14" s="7">
        <f t="shared" si="1"/>
        <v>29.742825000000039</v>
      </c>
      <c r="K14" s="15">
        <f t="shared" si="2"/>
        <v>0.12670000000000017</v>
      </c>
      <c r="L14" s="28">
        <v>44604</v>
      </c>
      <c r="M14" s="5" t="s">
        <v>15</v>
      </c>
      <c r="N14" s="9">
        <v>7.1</v>
      </c>
      <c r="O14" s="2" t="e" vm="3">
        <v>#VALUE!</v>
      </c>
      <c r="S14" t="s">
        <v>22</v>
      </c>
      <c r="T14" s="1">
        <v>0.2145</v>
      </c>
    </row>
    <row r="15" spans="1:20" x14ac:dyDescent="0.3">
      <c r="A15" s="3" t="s">
        <v>38</v>
      </c>
      <c r="B15" s="5" t="s">
        <v>12</v>
      </c>
      <c r="C15" s="5" t="s">
        <v>18</v>
      </c>
      <c r="D15" s="5" t="s">
        <v>1037</v>
      </c>
      <c r="E15" s="5" t="s">
        <v>33</v>
      </c>
      <c r="F15" s="7">
        <v>43.19</v>
      </c>
      <c r="G15" s="11">
        <v>10</v>
      </c>
      <c r="H15" s="7">
        <f t="shared" si="0"/>
        <v>45.241524999999996</v>
      </c>
      <c r="I15" s="7">
        <f t="shared" si="3"/>
        <v>452.41524999999996</v>
      </c>
      <c r="J15" s="7">
        <f t="shared" si="1"/>
        <v>20.51524999999998</v>
      </c>
      <c r="K15" s="15">
        <f t="shared" si="2"/>
        <v>4.7499999999999959E-2</v>
      </c>
      <c r="L15" s="28">
        <v>44599</v>
      </c>
      <c r="M15" s="5" t="s">
        <v>15</v>
      </c>
      <c r="N15" s="9">
        <v>8.1999999999999993</v>
      </c>
      <c r="O15" s="2" t="e" vm="1">
        <v>#VALUE!</v>
      </c>
      <c r="S15" t="s">
        <v>26</v>
      </c>
      <c r="T15" s="1">
        <v>0.18390000000000001</v>
      </c>
    </row>
    <row r="16" spans="1:20" x14ac:dyDescent="0.3">
      <c r="A16" s="3" t="s">
        <v>39</v>
      </c>
      <c r="B16" s="5" t="s">
        <v>12</v>
      </c>
      <c r="C16" s="5" t="s">
        <v>18</v>
      </c>
      <c r="D16" s="5" t="s">
        <v>1036</v>
      </c>
      <c r="E16" s="5" t="s">
        <v>14</v>
      </c>
      <c r="F16" s="7">
        <v>71.38</v>
      </c>
      <c r="G16" s="11">
        <v>10</v>
      </c>
      <c r="H16" s="7">
        <f t="shared" si="0"/>
        <v>78.425205999999989</v>
      </c>
      <c r="I16" s="7">
        <f t="shared" si="3"/>
        <v>784.25205999999991</v>
      </c>
      <c r="J16" s="7">
        <f t="shared" si="1"/>
        <v>70.45205999999996</v>
      </c>
      <c r="K16" s="15">
        <f t="shared" si="2"/>
        <v>9.8699999999999954E-2</v>
      </c>
      <c r="L16" s="28">
        <v>44649</v>
      </c>
      <c r="M16" s="5" t="s">
        <v>20</v>
      </c>
      <c r="N16" s="9">
        <v>5.7</v>
      </c>
      <c r="O16" s="2" t="e" vm="1">
        <v>#VALUE!</v>
      </c>
      <c r="S16" t="s">
        <v>33</v>
      </c>
      <c r="T16" s="1">
        <v>4.7500000000000001E-2</v>
      </c>
    </row>
    <row r="17" spans="1:20" x14ac:dyDescent="0.3">
      <c r="A17" s="3" t="s">
        <v>40</v>
      </c>
      <c r="B17" s="5" t="s">
        <v>32</v>
      </c>
      <c r="C17" s="5" t="s">
        <v>13</v>
      </c>
      <c r="D17" s="5" t="s">
        <v>1036</v>
      </c>
      <c r="E17" s="5" t="s">
        <v>26</v>
      </c>
      <c r="F17" s="7">
        <v>93.72</v>
      </c>
      <c r="G17" s="11">
        <v>6</v>
      </c>
      <c r="H17" s="7">
        <f t="shared" si="0"/>
        <v>110.955108</v>
      </c>
      <c r="I17" s="7">
        <f t="shared" si="3"/>
        <v>665.73064799999997</v>
      </c>
      <c r="J17" s="7">
        <f t="shared" si="1"/>
        <v>103.41064800000004</v>
      </c>
      <c r="K17" s="15">
        <f t="shared" si="2"/>
        <v>0.18390000000000009</v>
      </c>
      <c r="L17" s="28">
        <v>44576</v>
      </c>
      <c r="M17" s="5" t="s">
        <v>20</v>
      </c>
      <c r="N17" s="9">
        <v>4.5</v>
      </c>
      <c r="O17" s="2" t="e" vm="4">
        <v>#VALUE!</v>
      </c>
      <c r="S17" t="s">
        <v>35</v>
      </c>
      <c r="T17" s="1">
        <v>0.1183</v>
      </c>
    </row>
    <row r="18" spans="1:20" x14ac:dyDescent="0.3">
      <c r="A18" s="3" t="s">
        <v>41</v>
      </c>
      <c r="B18" s="5" t="s">
        <v>12</v>
      </c>
      <c r="C18" s="5" t="s">
        <v>13</v>
      </c>
      <c r="D18" s="5" t="s">
        <v>1036</v>
      </c>
      <c r="E18" s="5" t="s">
        <v>14</v>
      </c>
      <c r="F18" s="7">
        <v>68.930000000000007</v>
      </c>
      <c r="G18" s="11">
        <v>7</v>
      </c>
      <c r="H18" s="7">
        <f t="shared" si="0"/>
        <v>75.733391000000012</v>
      </c>
      <c r="I18" s="7">
        <f t="shared" si="3"/>
        <v>530.13373700000011</v>
      </c>
      <c r="J18" s="7">
        <f t="shared" si="1"/>
        <v>47.623737000000062</v>
      </c>
      <c r="K18" s="15">
        <f t="shared" si="2"/>
        <v>9.8700000000000121E-2</v>
      </c>
      <c r="L18" s="28">
        <v>44631</v>
      </c>
      <c r="M18" s="5" t="s">
        <v>23</v>
      </c>
      <c r="N18" s="9">
        <v>4.5999999999999996</v>
      </c>
      <c r="O18" s="2" t="e" vm="3">
        <v>#VALUE!</v>
      </c>
    </row>
    <row r="19" spans="1:20" x14ac:dyDescent="0.3">
      <c r="A19" s="3" t="s">
        <v>42</v>
      </c>
      <c r="B19" s="5" t="s">
        <v>12</v>
      </c>
      <c r="C19" s="5" t="s">
        <v>18</v>
      </c>
      <c r="D19" s="5" t="s">
        <v>1037</v>
      </c>
      <c r="E19" s="5" t="s">
        <v>26</v>
      </c>
      <c r="F19" s="7">
        <v>72.61</v>
      </c>
      <c r="G19" s="11">
        <v>6</v>
      </c>
      <c r="H19" s="7">
        <f t="shared" si="0"/>
        <v>85.962979000000004</v>
      </c>
      <c r="I19" s="7">
        <f t="shared" si="3"/>
        <v>515.777874</v>
      </c>
      <c r="J19" s="7">
        <f t="shared" si="1"/>
        <v>80.117874000000029</v>
      </c>
      <c r="K19" s="15">
        <f t="shared" si="2"/>
        <v>0.18390000000000009</v>
      </c>
      <c r="L19" s="28">
        <v>44562</v>
      </c>
      <c r="M19" s="5" t="s">
        <v>23</v>
      </c>
      <c r="N19" s="9">
        <v>6.9</v>
      </c>
      <c r="O19" s="2" t="e" vm="1">
        <v>#VALUE!</v>
      </c>
    </row>
    <row r="20" spans="1:20" x14ac:dyDescent="0.3">
      <c r="A20" s="3" t="s">
        <v>43</v>
      </c>
      <c r="B20" s="5" t="s">
        <v>12</v>
      </c>
      <c r="C20" s="5" t="s">
        <v>18</v>
      </c>
      <c r="D20" s="5" t="s">
        <v>1037</v>
      </c>
      <c r="E20" s="5" t="s">
        <v>33</v>
      </c>
      <c r="F20" s="7">
        <v>54.67</v>
      </c>
      <c r="G20" s="11">
        <v>3</v>
      </c>
      <c r="H20" s="7">
        <f t="shared" si="0"/>
        <v>57.266825000000004</v>
      </c>
      <c r="I20" s="7">
        <f t="shared" si="3"/>
        <v>171.80047500000001</v>
      </c>
      <c r="J20" s="7">
        <f t="shared" si="1"/>
        <v>7.7904750000000149</v>
      </c>
      <c r="K20" s="15">
        <f t="shared" si="2"/>
        <v>4.7500000000000091E-2</v>
      </c>
      <c r="L20" s="28">
        <v>44582</v>
      </c>
      <c r="M20" s="5" t="s">
        <v>23</v>
      </c>
      <c r="N20" s="9">
        <v>8.6</v>
      </c>
      <c r="O20" s="2" t="e" vm="3">
        <v>#VALUE!</v>
      </c>
    </row>
    <row r="21" spans="1:20" x14ac:dyDescent="0.3">
      <c r="A21" s="3" t="s">
        <v>44</v>
      </c>
      <c r="B21" s="5" t="s">
        <v>32</v>
      </c>
      <c r="C21" s="5" t="s">
        <v>18</v>
      </c>
      <c r="D21" s="5" t="s">
        <v>1036</v>
      </c>
      <c r="E21" s="5" t="s">
        <v>22</v>
      </c>
      <c r="F21" s="7">
        <v>40.299999999999997</v>
      </c>
      <c r="G21" s="11">
        <v>2</v>
      </c>
      <c r="H21" s="7">
        <f t="shared" si="0"/>
        <v>48.94435</v>
      </c>
      <c r="I21" s="7">
        <f t="shared" si="3"/>
        <v>97.8887</v>
      </c>
      <c r="J21" s="7">
        <f t="shared" si="1"/>
        <v>17.288700000000006</v>
      </c>
      <c r="K21" s="15">
        <f t="shared" si="2"/>
        <v>0.21450000000000008</v>
      </c>
      <c r="L21" s="28">
        <v>44631</v>
      </c>
      <c r="M21" s="5" t="s">
        <v>15</v>
      </c>
      <c r="N21" s="9">
        <v>4.4000000000000004</v>
      </c>
      <c r="O21" s="2" t="e" vm="4">
        <v>#VALUE!</v>
      </c>
    </row>
    <row r="22" spans="1:20" x14ac:dyDescent="0.3">
      <c r="A22" s="3" t="s">
        <v>45</v>
      </c>
      <c r="B22" s="5" t="s">
        <v>17</v>
      </c>
      <c r="C22" s="5" t="s">
        <v>13</v>
      </c>
      <c r="D22" s="5" t="s">
        <v>1037</v>
      </c>
      <c r="E22" s="5" t="s">
        <v>19</v>
      </c>
      <c r="F22" s="7">
        <v>86.04</v>
      </c>
      <c r="G22" s="11">
        <v>5</v>
      </c>
      <c r="H22" s="7">
        <f t="shared" si="0"/>
        <v>96.941268000000008</v>
      </c>
      <c r="I22" s="7">
        <f t="shared" si="3"/>
        <v>484.70634000000007</v>
      </c>
      <c r="J22" s="7">
        <f t="shared" si="1"/>
        <v>54.506340000000023</v>
      </c>
      <c r="K22" s="15">
        <f t="shared" si="2"/>
        <v>0.12670000000000003</v>
      </c>
      <c r="L22" s="28">
        <v>44617</v>
      </c>
      <c r="M22" s="5" t="s">
        <v>15</v>
      </c>
      <c r="N22" s="9">
        <v>4.8</v>
      </c>
      <c r="O22" s="2" t="e" vm="5">
        <v>#VALUE!</v>
      </c>
    </row>
    <row r="23" spans="1:20" x14ac:dyDescent="0.3">
      <c r="A23" s="3" t="s">
        <v>46</v>
      </c>
      <c r="B23" s="5" t="s">
        <v>32</v>
      </c>
      <c r="C23" s="5" t="s">
        <v>18</v>
      </c>
      <c r="D23" s="5" t="s">
        <v>1037</v>
      </c>
      <c r="E23" s="5" t="s">
        <v>14</v>
      </c>
      <c r="F23" s="7">
        <v>87.98</v>
      </c>
      <c r="G23" s="11">
        <v>3</v>
      </c>
      <c r="H23" s="7">
        <f t="shared" si="0"/>
        <v>96.663626000000008</v>
      </c>
      <c r="I23" s="7">
        <f t="shared" si="3"/>
        <v>289.99087800000001</v>
      </c>
      <c r="J23" s="7">
        <f t="shared" si="1"/>
        <v>26.050878000000012</v>
      </c>
      <c r="K23" s="15">
        <f t="shared" si="2"/>
        <v>9.8700000000000038E-2</v>
      </c>
      <c r="L23" s="28">
        <v>44625</v>
      </c>
      <c r="M23" s="5" t="s">
        <v>15</v>
      </c>
      <c r="N23" s="9">
        <v>5.0999999999999996</v>
      </c>
      <c r="O23" s="2" t="e" vm="1">
        <v>#VALUE!</v>
      </c>
    </row>
    <row r="24" spans="1:20" x14ac:dyDescent="0.3">
      <c r="A24" s="3" t="s">
        <v>47</v>
      </c>
      <c r="B24" s="5" t="s">
        <v>32</v>
      </c>
      <c r="C24" s="5" t="s">
        <v>18</v>
      </c>
      <c r="D24" s="5" t="s">
        <v>1037</v>
      </c>
      <c r="E24" s="5" t="s">
        <v>22</v>
      </c>
      <c r="F24" s="7">
        <v>33.200000000000003</v>
      </c>
      <c r="G24" s="11">
        <v>2</v>
      </c>
      <c r="H24" s="7">
        <f t="shared" si="0"/>
        <v>40.321400000000004</v>
      </c>
      <c r="I24" s="7">
        <f t="shared" si="3"/>
        <v>80.642800000000008</v>
      </c>
      <c r="J24" s="7">
        <f t="shared" si="1"/>
        <v>14.242800000000003</v>
      </c>
      <c r="K24" s="15">
        <f t="shared" si="2"/>
        <v>0.21450000000000002</v>
      </c>
      <c r="L24" s="28">
        <v>44635</v>
      </c>
      <c r="M24" s="5" t="s">
        <v>23</v>
      </c>
      <c r="N24" s="9">
        <v>4.4000000000000004</v>
      </c>
      <c r="O24" s="2" t="e" vm="1">
        <v>#VALUE!</v>
      </c>
    </row>
    <row r="25" spans="1:20" x14ac:dyDescent="0.3">
      <c r="A25" s="3" t="s">
        <v>48</v>
      </c>
      <c r="B25" s="5" t="s">
        <v>12</v>
      </c>
      <c r="C25" s="5" t="s">
        <v>18</v>
      </c>
      <c r="D25" s="5" t="s">
        <v>1037</v>
      </c>
      <c r="E25" s="5" t="s">
        <v>19</v>
      </c>
      <c r="F25" s="7">
        <v>34.56</v>
      </c>
      <c r="G25" s="11">
        <v>5</v>
      </c>
      <c r="H25" s="7">
        <f t="shared" si="0"/>
        <v>38.938752000000001</v>
      </c>
      <c r="I25" s="7">
        <f t="shared" si="3"/>
        <v>194.69376</v>
      </c>
      <c r="J25" s="7">
        <f t="shared" si="1"/>
        <v>21.893759999999986</v>
      </c>
      <c r="K25" s="15">
        <f t="shared" si="2"/>
        <v>0.12669999999999992</v>
      </c>
      <c r="L25" s="28">
        <v>44609</v>
      </c>
      <c r="M25" s="5" t="s">
        <v>15</v>
      </c>
      <c r="N25" s="9">
        <v>9.9</v>
      </c>
      <c r="O25" s="2" t="e" vm="3">
        <v>#VALUE!</v>
      </c>
    </row>
    <row r="26" spans="1:20" x14ac:dyDescent="0.3">
      <c r="A26" s="3" t="s">
        <v>49</v>
      </c>
      <c r="B26" s="5" t="s">
        <v>12</v>
      </c>
      <c r="C26" s="5" t="s">
        <v>13</v>
      </c>
      <c r="D26" s="5" t="s">
        <v>1037</v>
      </c>
      <c r="E26" s="5" t="s">
        <v>26</v>
      </c>
      <c r="F26" s="7">
        <v>88.63</v>
      </c>
      <c r="G26" s="11">
        <v>3</v>
      </c>
      <c r="H26" s="7">
        <f t="shared" si="0"/>
        <v>104.929057</v>
      </c>
      <c r="I26" s="7">
        <f t="shared" si="3"/>
        <v>314.787171</v>
      </c>
      <c r="J26" s="7">
        <f t="shared" si="1"/>
        <v>48.897171000000014</v>
      </c>
      <c r="K26" s="15">
        <f t="shared" si="2"/>
        <v>0.18390000000000006</v>
      </c>
      <c r="L26" s="28">
        <v>44622</v>
      </c>
      <c r="M26" s="5" t="s">
        <v>15</v>
      </c>
      <c r="N26" s="9">
        <v>6</v>
      </c>
      <c r="O26" s="2" t="e" vm="3">
        <v>#VALUE!</v>
      </c>
    </row>
    <row r="27" spans="1:20" x14ac:dyDescent="0.3">
      <c r="A27" s="3" t="s">
        <v>50</v>
      </c>
      <c r="B27" s="5" t="s">
        <v>12</v>
      </c>
      <c r="C27" s="5" t="s">
        <v>13</v>
      </c>
      <c r="D27" s="5" t="s">
        <v>1036</v>
      </c>
      <c r="E27" s="5" t="s">
        <v>22</v>
      </c>
      <c r="F27" s="7">
        <v>52.59</v>
      </c>
      <c r="G27" s="11">
        <v>8</v>
      </c>
      <c r="H27" s="7">
        <f t="shared" si="0"/>
        <v>63.870555000000003</v>
      </c>
      <c r="I27" s="7">
        <f t="shared" si="3"/>
        <v>510.96444000000002</v>
      </c>
      <c r="J27" s="7">
        <f t="shared" si="1"/>
        <v>90.244439999999997</v>
      </c>
      <c r="K27" s="15">
        <f t="shared" si="2"/>
        <v>0.21449999999999997</v>
      </c>
      <c r="L27" s="28">
        <v>44642</v>
      </c>
      <c r="M27" s="5" t="s">
        <v>23</v>
      </c>
      <c r="N27" s="9">
        <v>8.5</v>
      </c>
      <c r="O27" s="2" t="e" vm="1">
        <v>#VALUE!</v>
      </c>
    </row>
    <row r="28" spans="1:20" x14ac:dyDescent="0.3">
      <c r="A28" s="3" t="s">
        <v>51</v>
      </c>
      <c r="B28" s="5" t="s">
        <v>32</v>
      </c>
      <c r="C28" s="5" t="s">
        <v>18</v>
      </c>
      <c r="D28" s="5" t="s">
        <v>1037</v>
      </c>
      <c r="E28" s="5" t="s">
        <v>35</v>
      </c>
      <c r="F28" s="7">
        <v>33.520000000000003</v>
      </c>
      <c r="G28" s="11">
        <v>1</v>
      </c>
      <c r="H28" s="7">
        <f t="shared" si="0"/>
        <v>37.485416000000001</v>
      </c>
      <c r="I28" s="7">
        <f t="shared" si="3"/>
        <v>37.485416000000001</v>
      </c>
      <c r="J28" s="7">
        <f t="shared" si="1"/>
        <v>3.9654159999999976</v>
      </c>
      <c r="K28" s="15">
        <f t="shared" si="2"/>
        <v>0.11829999999999992</v>
      </c>
      <c r="L28" s="28">
        <v>44600</v>
      </c>
      <c r="M28" s="5" t="s">
        <v>20</v>
      </c>
      <c r="N28" s="9">
        <v>6.7</v>
      </c>
      <c r="O28" s="2" t="e" vm="1">
        <v>#VALUE!</v>
      </c>
    </row>
    <row r="29" spans="1:20" x14ac:dyDescent="0.3">
      <c r="A29" s="3" t="s">
        <v>52</v>
      </c>
      <c r="B29" s="5" t="s">
        <v>12</v>
      </c>
      <c r="C29" s="5" t="s">
        <v>18</v>
      </c>
      <c r="D29" s="5" t="s">
        <v>1036</v>
      </c>
      <c r="E29" s="5" t="s">
        <v>35</v>
      </c>
      <c r="F29" s="7">
        <v>87.67</v>
      </c>
      <c r="G29" s="11">
        <v>2</v>
      </c>
      <c r="H29" s="7">
        <f t="shared" si="0"/>
        <v>98.041360999999995</v>
      </c>
      <c r="I29" s="7">
        <f t="shared" si="3"/>
        <v>196.08272199999999</v>
      </c>
      <c r="J29" s="7">
        <f t="shared" si="1"/>
        <v>20.742721999999986</v>
      </c>
      <c r="K29" s="15">
        <f t="shared" si="2"/>
        <v>0.11829999999999992</v>
      </c>
      <c r="L29" s="28">
        <v>44630</v>
      </c>
      <c r="M29" s="5" t="s">
        <v>23</v>
      </c>
      <c r="N29" s="9">
        <v>7.7</v>
      </c>
      <c r="O29" s="2" t="e" vm="1">
        <v>#VALUE!</v>
      </c>
    </row>
    <row r="30" spans="1:20" x14ac:dyDescent="0.3">
      <c r="A30" s="3" t="s">
        <v>53</v>
      </c>
      <c r="B30" s="5" t="s">
        <v>32</v>
      </c>
      <c r="C30" s="5" t="s">
        <v>18</v>
      </c>
      <c r="D30" s="5" t="s">
        <v>1036</v>
      </c>
      <c r="E30" s="5" t="s">
        <v>33</v>
      </c>
      <c r="F30" s="7">
        <v>88.36</v>
      </c>
      <c r="G30" s="11">
        <v>5</v>
      </c>
      <c r="H30" s="7">
        <f t="shared" si="0"/>
        <v>92.557100000000005</v>
      </c>
      <c r="I30" s="7">
        <f t="shared" si="3"/>
        <v>462.78550000000001</v>
      </c>
      <c r="J30" s="7">
        <f t="shared" si="1"/>
        <v>20.985500000000002</v>
      </c>
      <c r="K30" s="15">
        <f t="shared" si="2"/>
        <v>4.7500000000000001E-2</v>
      </c>
      <c r="L30" s="28">
        <v>44586</v>
      </c>
      <c r="M30" s="5" t="s">
        <v>20</v>
      </c>
      <c r="N30" s="9">
        <v>9.6</v>
      </c>
      <c r="O30" s="2" t="e" vm="4">
        <v>#VALUE!</v>
      </c>
    </row>
    <row r="31" spans="1:20" x14ac:dyDescent="0.3">
      <c r="A31" s="3" t="s">
        <v>54</v>
      </c>
      <c r="B31" s="5" t="s">
        <v>12</v>
      </c>
      <c r="C31" s="5" t="s">
        <v>18</v>
      </c>
      <c r="D31" s="5" t="s">
        <v>1037</v>
      </c>
      <c r="E31" s="5" t="s">
        <v>14</v>
      </c>
      <c r="F31" s="7">
        <v>24.89</v>
      </c>
      <c r="G31" s="11">
        <v>9</v>
      </c>
      <c r="H31" s="7">
        <f t="shared" si="0"/>
        <v>27.346643</v>
      </c>
      <c r="I31" s="7">
        <f t="shared" si="3"/>
        <v>246.119787</v>
      </c>
      <c r="J31" s="7">
        <f t="shared" si="1"/>
        <v>22.109787000000011</v>
      </c>
      <c r="K31" s="15">
        <f t="shared" si="2"/>
        <v>9.8700000000000052E-2</v>
      </c>
      <c r="L31" s="28">
        <v>44635</v>
      </c>
      <c r="M31" s="5" t="s">
        <v>20</v>
      </c>
      <c r="N31" s="9">
        <v>7.4</v>
      </c>
      <c r="O31" s="2" t="e" vm="1">
        <v>#VALUE!</v>
      </c>
    </row>
    <row r="32" spans="1:20" x14ac:dyDescent="0.3">
      <c r="A32" s="3" t="s">
        <v>55</v>
      </c>
      <c r="B32" s="5" t="s">
        <v>32</v>
      </c>
      <c r="C32" s="5" t="s">
        <v>18</v>
      </c>
      <c r="D32" s="5" t="s">
        <v>1037</v>
      </c>
      <c r="E32" s="5" t="s">
        <v>35</v>
      </c>
      <c r="F32" s="7">
        <v>94.13</v>
      </c>
      <c r="G32" s="11">
        <v>5</v>
      </c>
      <c r="H32" s="7">
        <f t="shared" si="0"/>
        <v>105.265579</v>
      </c>
      <c r="I32" s="7">
        <f t="shared" si="3"/>
        <v>526.32789500000001</v>
      </c>
      <c r="J32" s="7">
        <f t="shared" si="1"/>
        <v>55.677895000000035</v>
      </c>
      <c r="K32" s="15">
        <f t="shared" si="2"/>
        <v>0.11830000000000009</v>
      </c>
      <c r="L32" s="28">
        <v>44617</v>
      </c>
      <c r="M32" s="5" t="s">
        <v>23</v>
      </c>
      <c r="N32" s="9">
        <v>4.8</v>
      </c>
      <c r="O32" s="2" t="e" vm="4">
        <v>#VALUE!</v>
      </c>
    </row>
    <row r="33" spans="1:15" x14ac:dyDescent="0.3">
      <c r="A33" s="3" t="s">
        <v>56</v>
      </c>
      <c r="B33" s="5" t="s">
        <v>32</v>
      </c>
      <c r="C33" s="5" t="s">
        <v>13</v>
      </c>
      <c r="D33" s="5" t="s">
        <v>1037</v>
      </c>
      <c r="E33" s="5" t="s">
        <v>26</v>
      </c>
      <c r="F33" s="7">
        <v>78.069999999999993</v>
      </c>
      <c r="G33" s="11">
        <v>9</v>
      </c>
      <c r="H33" s="7">
        <f t="shared" si="0"/>
        <v>92.427072999999993</v>
      </c>
      <c r="I33" s="7">
        <f t="shared" si="3"/>
        <v>831.84365699999989</v>
      </c>
      <c r="J33" s="7">
        <f t="shared" si="1"/>
        <v>129.21365700000001</v>
      </c>
      <c r="K33" s="15">
        <f t="shared" si="2"/>
        <v>0.18390000000000004</v>
      </c>
      <c r="L33" s="28">
        <v>44589</v>
      </c>
      <c r="M33" s="5" t="s">
        <v>20</v>
      </c>
      <c r="N33" s="9">
        <v>4.5</v>
      </c>
      <c r="O33" s="2" t="e" vm="1">
        <v>#VALUE!</v>
      </c>
    </row>
    <row r="34" spans="1:15" x14ac:dyDescent="0.3">
      <c r="A34" s="3" t="s">
        <v>57</v>
      </c>
      <c r="B34" s="5" t="s">
        <v>32</v>
      </c>
      <c r="C34" s="5" t="s">
        <v>18</v>
      </c>
      <c r="D34" s="5" t="s">
        <v>1037</v>
      </c>
      <c r="E34" s="5" t="s">
        <v>26</v>
      </c>
      <c r="F34" s="7">
        <v>83.78</v>
      </c>
      <c r="G34" s="11">
        <v>8</v>
      </c>
      <c r="H34" s="7">
        <f t="shared" si="0"/>
        <v>99.187141999999994</v>
      </c>
      <c r="I34" s="7">
        <f t="shared" si="3"/>
        <v>793.49713599999995</v>
      </c>
      <c r="J34" s="7">
        <f t="shared" si="1"/>
        <v>123.25713599999995</v>
      </c>
      <c r="K34" s="15">
        <f t="shared" si="2"/>
        <v>0.18389999999999992</v>
      </c>
      <c r="L34" s="28">
        <v>44571</v>
      </c>
      <c r="M34" s="5" t="s">
        <v>20</v>
      </c>
      <c r="N34" s="9">
        <v>5.0999999999999996</v>
      </c>
      <c r="O34" s="2" t="e" vm="4">
        <v>#VALUE!</v>
      </c>
    </row>
    <row r="35" spans="1:15" x14ac:dyDescent="0.3">
      <c r="A35" s="3" t="s">
        <v>58</v>
      </c>
      <c r="B35" s="5" t="s">
        <v>12</v>
      </c>
      <c r="C35" s="5" t="s">
        <v>18</v>
      </c>
      <c r="D35" s="5" t="s">
        <v>1037</v>
      </c>
      <c r="E35" s="5" t="s">
        <v>14</v>
      </c>
      <c r="F35" s="7">
        <v>96.58</v>
      </c>
      <c r="G35" s="11">
        <v>2</v>
      </c>
      <c r="H35" s="7">
        <f t="shared" si="0"/>
        <v>106.11244600000001</v>
      </c>
      <c r="I35" s="7">
        <f t="shared" si="3"/>
        <v>212.22489200000001</v>
      </c>
      <c r="J35" s="7">
        <f t="shared" si="1"/>
        <v>19.064892000000015</v>
      </c>
      <c r="K35" s="15">
        <f t="shared" si="2"/>
        <v>9.8700000000000079E-2</v>
      </c>
      <c r="L35" s="28">
        <v>44635</v>
      </c>
      <c r="M35" s="5" t="s">
        <v>23</v>
      </c>
      <c r="N35" s="9">
        <v>5.0999999999999996</v>
      </c>
      <c r="O35" s="2" t="e" vm="3">
        <v>#VALUE!</v>
      </c>
    </row>
    <row r="36" spans="1:15" x14ac:dyDescent="0.3">
      <c r="A36" s="3" t="s">
        <v>59</v>
      </c>
      <c r="B36" s="5" t="s">
        <v>17</v>
      </c>
      <c r="C36" s="5" t="s">
        <v>13</v>
      </c>
      <c r="D36" s="5" t="s">
        <v>1036</v>
      </c>
      <c r="E36" s="5" t="s">
        <v>33</v>
      </c>
      <c r="F36" s="7">
        <v>99.42</v>
      </c>
      <c r="G36" s="11">
        <v>4</v>
      </c>
      <c r="H36" s="7">
        <f t="shared" si="0"/>
        <v>104.14245</v>
      </c>
      <c r="I36" s="7">
        <f t="shared" si="3"/>
        <v>416.56979999999999</v>
      </c>
      <c r="J36" s="7">
        <f t="shared" si="1"/>
        <v>18.88979999999998</v>
      </c>
      <c r="K36" s="15">
        <f t="shared" si="2"/>
        <v>4.7499999999999945E-2</v>
      </c>
      <c r="L36" s="28">
        <v>44598</v>
      </c>
      <c r="M36" s="5" t="s">
        <v>15</v>
      </c>
      <c r="N36" s="9">
        <v>7.5</v>
      </c>
      <c r="O36" s="2" t="e" vm="5">
        <v>#VALUE!</v>
      </c>
    </row>
    <row r="37" spans="1:15" x14ac:dyDescent="0.3">
      <c r="A37" s="3" t="s">
        <v>60</v>
      </c>
      <c r="B37" s="5" t="s">
        <v>17</v>
      </c>
      <c r="C37" s="5" t="s">
        <v>13</v>
      </c>
      <c r="D37" s="5" t="s">
        <v>1036</v>
      </c>
      <c r="E37" s="5" t="s">
        <v>26</v>
      </c>
      <c r="F37" s="7">
        <v>68.12</v>
      </c>
      <c r="G37" s="11">
        <v>1</v>
      </c>
      <c r="H37" s="7">
        <f t="shared" si="0"/>
        <v>80.647268000000011</v>
      </c>
      <c r="I37" s="7">
        <f t="shared" si="3"/>
        <v>80.647268000000011</v>
      </c>
      <c r="J37" s="7">
        <f t="shared" si="1"/>
        <v>12.527268000000007</v>
      </c>
      <c r="K37" s="15">
        <f t="shared" si="2"/>
        <v>0.18390000000000009</v>
      </c>
      <c r="L37" s="28">
        <v>44568</v>
      </c>
      <c r="M37" s="5" t="s">
        <v>15</v>
      </c>
      <c r="N37" s="9">
        <v>6.8</v>
      </c>
      <c r="O37" s="2" t="e" vm="5">
        <v>#VALUE!</v>
      </c>
    </row>
    <row r="38" spans="1:15" x14ac:dyDescent="0.3">
      <c r="A38" s="3" t="s">
        <v>61</v>
      </c>
      <c r="B38" s="5" t="s">
        <v>12</v>
      </c>
      <c r="C38" s="5" t="s">
        <v>13</v>
      </c>
      <c r="D38" s="5" t="s">
        <v>1037</v>
      </c>
      <c r="E38" s="5" t="s">
        <v>26</v>
      </c>
      <c r="F38" s="7">
        <v>62.62</v>
      </c>
      <c r="G38" s="11">
        <v>5</v>
      </c>
      <c r="H38" s="7">
        <f t="shared" si="0"/>
        <v>74.135818</v>
      </c>
      <c r="I38" s="7">
        <f t="shared" si="3"/>
        <v>370.67908999999997</v>
      </c>
      <c r="J38" s="7">
        <f t="shared" si="1"/>
        <v>57.579090000000008</v>
      </c>
      <c r="K38" s="15">
        <f t="shared" si="2"/>
        <v>0.18390000000000004</v>
      </c>
      <c r="L38" s="28">
        <v>44630</v>
      </c>
      <c r="M38" s="5" t="s">
        <v>15</v>
      </c>
      <c r="N38" s="9">
        <v>7</v>
      </c>
      <c r="O38" s="2" t="e" vm="3">
        <v>#VALUE!</v>
      </c>
    </row>
    <row r="39" spans="1:15" x14ac:dyDescent="0.3">
      <c r="A39" s="3" t="s">
        <v>62</v>
      </c>
      <c r="B39" s="5" t="s">
        <v>12</v>
      </c>
      <c r="C39" s="5" t="s">
        <v>18</v>
      </c>
      <c r="D39" s="5" t="s">
        <v>1036</v>
      </c>
      <c r="E39" s="5" t="s">
        <v>19</v>
      </c>
      <c r="F39" s="7">
        <v>60.88</v>
      </c>
      <c r="G39" s="11">
        <v>9</v>
      </c>
      <c r="H39" s="7">
        <f t="shared" si="0"/>
        <v>68.593496000000002</v>
      </c>
      <c r="I39" s="7">
        <f t="shared" si="3"/>
        <v>617.34146399999997</v>
      </c>
      <c r="J39" s="7">
        <f t="shared" si="1"/>
        <v>69.421463999999901</v>
      </c>
      <c r="K39" s="15">
        <f t="shared" si="2"/>
        <v>0.12669999999999981</v>
      </c>
      <c r="L39" s="28">
        <v>44576</v>
      </c>
      <c r="M39" s="5" t="s">
        <v>15</v>
      </c>
      <c r="N39" s="9">
        <v>4.7</v>
      </c>
      <c r="O39" s="2" t="e" vm="3">
        <v>#VALUE!</v>
      </c>
    </row>
    <row r="40" spans="1:15" x14ac:dyDescent="0.3">
      <c r="A40" s="3" t="s">
        <v>63</v>
      </c>
      <c r="B40" s="5" t="s">
        <v>17</v>
      </c>
      <c r="C40" s="5" t="s">
        <v>18</v>
      </c>
      <c r="D40" s="5" t="s">
        <v>1036</v>
      </c>
      <c r="E40" s="5" t="s">
        <v>14</v>
      </c>
      <c r="F40" s="7">
        <v>54.92</v>
      </c>
      <c r="G40" s="11">
        <v>8</v>
      </c>
      <c r="H40" s="7">
        <f t="shared" si="0"/>
        <v>60.340603999999999</v>
      </c>
      <c r="I40" s="7">
        <f t="shared" si="3"/>
        <v>482.72483199999999</v>
      </c>
      <c r="J40" s="7">
        <f t="shared" si="1"/>
        <v>43.364831999999979</v>
      </c>
      <c r="K40" s="15">
        <f t="shared" si="2"/>
        <v>9.8699999999999954E-2</v>
      </c>
      <c r="L40" s="28">
        <v>44643</v>
      </c>
      <c r="M40" s="5" t="s">
        <v>15</v>
      </c>
      <c r="N40" s="9">
        <v>7.6</v>
      </c>
      <c r="O40" s="2" t="e" vm="5">
        <v>#VALUE!</v>
      </c>
    </row>
    <row r="41" spans="1:15" x14ac:dyDescent="0.3">
      <c r="A41" s="3" t="s">
        <v>64</v>
      </c>
      <c r="B41" s="5" t="s">
        <v>32</v>
      </c>
      <c r="C41" s="5" t="s">
        <v>13</v>
      </c>
      <c r="D41" s="5" t="s">
        <v>1037</v>
      </c>
      <c r="E41" s="5" t="s">
        <v>22</v>
      </c>
      <c r="F41" s="7">
        <v>30.12</v>
      </c>
      <c r="G41" s="11">
        <v>8</v>
      </c>
      <c r="H41" s="7">
        <f t="shared" si="0"/>
        <v>36.580739999999999</v>
      </c>
      <c r="I41" s="7">
        <f t="shared" si="3"/>
        <v>292.64591999999999</v>
      </c>
      <c r="J41" s="7">
        <f t="shared" si="1"/>
        <v>51.685919999999982</v>
      </c>
      <c r="K41" s="15">
        <f t="shared" si="2"/>
        <v>0.21449999999999991</v>
      </c>
      <c r="L41" s="28">
        <v>44623</v>
      </c>
      <c r="M41" s="5" t="s">
        <v>20</v>
      </c>
      <c r="N41" s="9">
        <v>7.7</v>
      </c>
      <c r="O41" s="2" t="e" vm="4">
        <v>#VALUE!</v>
      </c>
    </row>
    <row r="42" spans="1:15" x14ac:dyDescent="0.3">
      <c r="A42" s="3" t="s">
        <v>65</v>
      </c>
      <c r="B42" s="5" t="s">
        <v>32</v>
      </c>
      <c r="C42" s="5" t="s">
        <v>13</v>
      </c>
      <c r="D42" s="5" t="s">
        <v>1036</v>
      </c>
      <c r="E42" s="5" t="s">
        <v>22</v>
      </c>
      <c r="F42" s="7">
        <v>86.72</v>
      </c>
      <c r="G42" s="11">
        <v>1</v>
      </c>
      <c r="H42" s="7">
        <f t="shared" si="0"/>
        <v>105.32144</v>
      </c>
      <c r="I42" s="7">
        <f t="shared" si="3"/>
        <v>105.32144</v>
      </c>
      <c r="J42" s="7">
        <f t="shared" si="1"/>
        <v>18.601439999999997</v>
      </c>
      <c r="K42" s="15">
        <f t="shared" si="2"/>
        <v>0.21449999999999997</v>
      </c>
      <c r="L42" s="28">
        <v>44578</v>
      </c>
      <c r="M42" s="5" t="s">
        <v>15</v>
      </c>
      <c r="N42" s="9">
        <v>7.9</v>
      </c>
      <c r="O42" s="2" t="e" vm="4">
        <v>#VALUE!</v>
      </c>
    </row>
    <row r="43" spans="1:15" x14ac:dyDescent="0.3">
      <c r="A43" s="3" t="s">
        <v>66</v>
      </c>
      <c r="B43" s="5" t="s">
        <v>17</v>
      </c>
      <c r="C43" s="5" t="s">
        <v>13</v>
      </c>
      <c r="D43" s="5" t="s">
        <v>1037</v>
      </c>
      <c r="E43" s="5" t="s">
        <v>22</v>
      </c>
      <c r="F43" s="7">
        <v>56.11</v>
      </c>
      <c r="G43" s="11">
        <v>2</v>
      </c>
      <c r="H43" s="7">
        <f t="shared" si="0"/>
        <v>68.145595</v>
      </c>
      <c r="I43" s="7">
        <f t="shared" si="3"/>
        <v>136.29119</v>
      </c>
      <c r="J43" s="7">
        <f t="shared" si="1"/>
        <v>24.071190000000001</v>
      </c>
      <c r="K43" s="15">
        <f t="shared" si="2"/>
        <v>0.21450000000000002</v>
      </c>
      <c r="L43" s="28">
        <v>44594</v>
      </c>
      <c r="M43" s="5" t="s">
        <v>20</v>
      </c>
      <c r="N43" s="9">
        <v>6.3</v>
      </c>
      <c r="O43" s="2" t="e" vm="2">
        <v>#VALUE!</v>
      </c>
    </row>
    <row r="44" spans="1:15" x14ac:dyDescent="0.3">
      <c r="A44" s="3" t="s">
        <v>67</v>
      </c>
      <c r="B44" s="5" t="s">
        <v>32</v>
      </c>
      <c r="C44" s="5" t="s">
        <v>13</v>
      </c>
      <c r="D44" s="5" t="s">
        <v>1036</v>
      </c>
      <c r="E44" s="5" t="s">
        <v>26</v>
      </c>
      <c r="F44" s="7">
        <v>69.12</v>
      </c>
      <c r="G44" s="11">
        <v>6</v>
      </c>
      <c r="H44" s="7">
        <f t="shared" si="0"/>
        <v>81.831168000000005</v>
      </c>
      <c r="I44" s="7">
        <f t="shared" si="3"/>
        <v>490.98700800000006</v>
      </c>
      <c r="J44" s="7">
        <f t="shared" si="1"/>
        <v>76.267008000000033</v>
      </c>
      <c r="K44" s="15">
        <f t="shared" si="2"/>
        <v>0.18390000000000006</v>
      </c>
      <c r="L44" s="28">
        <v>44600</v>
      </c>
      <c r="M44" s="5" t="s">
        <v>20</v>
      </c>
      <c r="N44" s="9">
        <v>5.6</v>
      </c>
      <c r="O44" s="2" t="e" vm="4">
        <v>#VALUE!</v>
      </c>
    </row>
    <row r="45" spans="1:15" x14ac:dyDescent="0.3">
      <c r="A45" s="3" t="s">
        <v>68</v>
      </c>
      <c r="B45" s="5" t="s">
        <v>17</v>
      </c>
      <c r="C45" s="5" t="s">
        <v>13</v>
      </c>
      <c r="D45" s="5" t="s">
        <v>1036</v>
      </c>
      <c r="E45" s="5" t="s">
        <v>33</v>
      </c>
      <c r="F45" s="7">
        <v>98.7</v>
      </c>
      <c r="G45" s="11">
        <v>8</v>
      </c>
      <c r="H45" s="7">
        <f t="shared" si="0"/>
        <v>103.38825</v>
      </c>
      <c r="I45" s="7">
        <f t="shared" si="3"/>
        <v>827.10599999999999</v>
      </c>
      <c r="J45" s="7">
        <f t="shared" si="1"/>
        <v>37.505999999999972</v>
      </c>
      <c r="K45" s="15">
        <f t="shared" si="2"/>
        <v>4.7499999999999966E-2</v>
      </c>
      <c r="L45" s="28">
        <v>44624</v>
      </c>
      <c r="M45" s="5" t="s">
        <v>20</v>
      </c>
      <c r="N45" s="9">
        <v>7.6</v>
      </c>
      <c r="O45" s="2" t="e" vm="2">
        <v>#VALUE!</v>
      </c>
    </row>
    <row r="46" spans="1:15" x14ac:dyDescent="0.3">
      <c r="A46" s="3" t="s">
        <v>69</v>
      </c>
      <c r="B46" s="5" t="s">
        <v>17</v>
      </c>
      <c r="C46" s="5" t="s">
        <v>13</v>
      </c>
      <c r="D46" s="5" t="s">
        <v>1037</v>
      </c>
      <c r="E46" s="5" t="s">
        <v>14</v>
      </c>
      <c r="F46" s="7">
        <v>15.37</v>
      </c>
      <c r="G46" s="11">
        <v>2</v>
      </c>
      <c r="H46" s="7">
        <f t="shared" si="0"/>
        <v>16.887018999999999</v>
      </c>
      <c r="I46" s="7">
        <f t="shared" si="3"/>
        <v>33.774037999999997</v>
      </c>
      <c r="J46" s="7">
        <f t="shared" si="1"/>
        <v>3.0340379999999989</v>
      </c>
      <c r="K46" s="15">
        <f t="shared" si="2"/>
        <v>9.8699999999999968E-2</v>
      </c>
      <c r="L46" s="28">
        <v>44636</v>
      </c>
      <c r="M46" s="5" t="s">
        <v>20</v>
      </c>
      <c r="N46" s="9">
        <v>7.2</v>
      </c>
      <c r="O46" s="2" t="e" vm="2">
        <v>#VALUE!</v>
      </c>
    </row>
    <row r="47" spans="1:15" x14ac:dyDescent="0.3">
      <c r="A47" s="3" t="s">
        <v>70</v>
      </c>
      <c r="B47" s="5" t="s">
        <v>32</v>
      </c>
      <c r="C47" s="5" t="s">
        <v>13</v>
      </c>
      <c r="D47" s="5" t="s">
        <v>1036</v>
      </c>
      <c r="E47" s="5" t="s">
        <v>19</v>
      </c>
      <c r="F47" s="7">
        <v>93.96</v>
      </c>
      <c r="G47" s="11">
        <v>4</v>
      </c>
      <c r="H47" s="7">
        <f t="shared" si="0"/>
        <v>105.86473199999999</v>
      </c>
      <c r="I47" s="7">
        <f t="shared" si="3"/>
        <v>423.45892799999996</v>
      </c>
      <c r="J47" s="7">
        <f t="shared" si="1"/>
        <v>47.618927999999983</v>
      </c>
      <c r="K47" s="15">
        <f t="shared" si="2"/>
        <v>0.12669999999999995</v>
      </c>
      <c r="L47" s="28">
        <v>44629</v>
      </c>
      <c r="M47" s="5" t="s">
        <v>20</v>
      </c>
      <c r="N47" s="9">
        <v>9.5</v>
      </c>
      <c r="O47" s="2" t="e" vm="1">
        <v>#VALUE!</v>
      </c>
    </row>
    <row r="48" spans="1:15" x14ac:dyDescent="0.3">
      <c r="A48" s="3" t="s">
        <v>71</v>
      </c>
      <c r="B48" s="5" t="s">
        <v>32</v>
      </c>
      <c r="C48" s="5" t="s">
        <v>13</v>
      </c>
      <c r="D48" s="5" t="s">
        <v>1037</v>
      </c>
      <c r="E48" s="5" t="s">
        <v>14</v>
      </c>
      <c r="F48" s="7">
        <v>56.69</v>
      </c>
      <c r="G48" s="11">
        <v>9</v>
      </c>
      <c r="H48" s="7">
        <f t="shared" si="0"/>
        <v>62.285302999999999</v>
      </c>
      <c r="I48" s="7">
        <f t="shared" si="3"/>
        <v>560.56772699999999</v>
      </c>
      <c r="J48" s="7">
        <f t="shared" si="1"/>
        <v>50.357727000000011</v>
      </c>
      <c r="K48" s="15">
        <f t="shared" si="2"/>
        <v>9.8700000000000024E-2</v>
      </c>
      <c r="L48" s="28">
        <v>44619</v>
      </c>
      <c r="M48" s="5" t="s">
        <v>23</v>
      </c>
      <c r="N48" s="9">
        <v>8.4</v>
      </c>
      <c r="O48" s="2" t="e" vm="1">
        <v>#VALUE!</v>
      </c>
    </row>
    <row r="49" spans="1:15" x14ac:dyDescent="0.3">
      <c r="A49" s="3" t="s">
        <v>72</v>
      </c>
      <c r="B49" s="5" t="s">
        <v>32</v>
      </c>
      <c r="C49" s="5" t="s">
        <v>13</v>
      </c>
      <c r="D49" s="5" t="s">
        <v>1036</v>
      </c>
      <c r="E49" s="5" t="s">
        <v>33</v>
      </c>
      <c r="F49" s="7">
        <v>20.010000000000002</v>
      </c>
      <c r="G49" s="11">
        <v>9</v>
      </c>
      <c r="H49" s="7">
        <f t="shared" si="0"/>
        <v>20.960475000000002</v>
      </c>
      <c r="I49" s="7">
        <f t="shared" si="3"/>
        <v>188.64427500000002</v>
      </c>
      <c r="J49" s="7">
        <f t="shared" si="1"/>
        <v>8.5542750000000183</v>
      </c>
      <c r="K49" s="15">
        <f t="shared" si="2"/>
        <v>4.7500000000000098E-2</v>
      </c>
      <c r="L49" s="28">
        <v>44598</v>
      </c>
      <c r="M49" s="5" t="s">
        <v>15</v>
      </c>
      <c r="N49" s="9">
        <v>4.0999999999999996</v>
      </c>
      <c r="O49" s="2" t="e" vm="4">
        <v>#VALUE!</v>
      </c>
    </row>
    <row r="50" spans="1:15" x14ac:dyDescent="0.3">
      <c r="A50" s="3" t="s">
        <v>73</v>
      </c>
      <c r="B50" s="5" t="s">
        <v>32</v>
      </c>
      <c r="C50" s="5" t="s">
        <v>13</v>
      </c>
      <c r="D50" s="5" t="s">
        <v>1037</v>
      </c>
      <c r="E50" s="5" t="s">
        <v>19</v>
      </c>
      <c r="F50" s="7">
        <v>18.93</v>
      </c>
      <c r="G50" s="11">
        <v>6</v>
      </c>
      <c r="H50" s="7">
        <f t="shared" si="0"/>
        <v>21.328430999999998</v>
      </c>
      <c r="I50" s="7">
        <f t="shared" si="3"/>
        <v>127.970586</v>
      </c>
      <c r="J50" s="7">
        <f t="shared" si="1"/>
        <v>14.390585999999999</v>
      </c>
      <c r="K50" s="15">
        <f t="shared" si="2"/>
        <v>0.12669999999999998</v>
      </c>
      <c r="L50" s="28">
        <v>44602</v>
      </c>
      <c r="M50" s="5" t="s">
        <v>23</v>
      </c>
      <c r="N50" s="9">
        <v>8.1</v>
      </c>
      <c r="O50" s="2" t="e" vm="4">
        <v>#VALUE!</v>
      </c>
    </row>
    <row r="51" spans="1:15" x14ac:dyDescent="0.3">
      <c r="A51" s="3" t="s">
        <v>74</v>
      </c>
      <c r="B51" s="5" t="s">
        <v>17</v>
      </c>
      <c r="C51" s="5" t="s">
        <v>13</v>
      </c>
      <c r="D51" s="5" t="s">
        <v>1036</v>
      </c>
      <c r="E51" s="5" t="s">
        <v>35</v>
      </c>
      <c r="F51" s="7">
        <v>82.63</v>
      </c>
      <c r="G51" s="11">
        <v>10</v>
      </c>
      <c r="H51" s="7">
        <f t="shared" si="0"/>
        <v>92.405128999999988</v>
      </c>
      <c r="I51" s="7">
        <f t="shared" si="3"/>
        <v>924.05128999999988</v>
      </c>
      <c r="J51" s="7">
        <f t="shared" si="1"/>
        <v>97.751289999999926</v>
      </c>
      <c r="K51" s="15">
        <f t="shared" si="2"/>
        <v>0.11829999999999992</v>
      </c>
      <c r="L51" s="28">
        <v>44639</v>
      </c>
      <c r="M51" s="5" t="s">
        <v>15</v>
      </c>
      <c r="N51" s="9">
        <v>7.9</v>
      </c>
      <c r="O51" s="2" t="e" vm="2">
        <v>#VALUE!</v>
      </c>
    </row>
    <row r="52" spans="1:15" x14ac:dyDescent="0.3">
      <c r="A52" s="3" t="s">
        <v>75</v>
      </c>
      <c r="B52" s="5" t="s">
        <v>17</v>
      </c>
      <c r="C52" s="5" t="s">
        <v>13</v>
      </c>
      <c r="D52" s="5" t="s">
        <v>1037</v>
      </c>
      <c r="E52" s="5" t="s">
        <v>33</v>
      </c>
      <c r="F52" s="7">
        <v>91.4</v>
      </c>
      <c r="G52" s="11">
        <v>7</v>
      </c>
      <c r="H52" s="7">
        <f t="shared" si="0"/>
        <v>95.741500000000002</v>
      </c>
      <c r="I52" s="7">
        <f t="shared" si="3"/>
        <v>670.19050000000004</v>
      </c>
      <c r="J52" s="7">
        <f t="shared" si="1"/>
        <v>30.390499999999975</v>
      </c>
      <c r="K52" s="15">
        <f t="shared" si="2"/>
        <v>4.7499999999999952E-2</v>
      </c>
      <c r="L52" s="28">
        <v>44595</v>
      </c>
      <c r="M52" s="5" t="s">
        <v>20</v>
      </c>
      <c r="N52" s="9">
        <v>9.5</v>
      </c>
      <c r="O52" s="2" t="e" vm="5">
        <v>#VALUE!</v>
      </c>
    </row>
    <row r="53" spans="1:15" x14ac:dyDescent="0.3">
      <c r="A53" s="3" t="s">
        <v>76</v>
      </c>
      <c r="B53" s="5" t="s">
        <v>12</v>
      </c>
      <c r="C53" s="5" t="s">
        <v>13</v>
      </c>
      <c r="D53" s="5" t="s">
        <v>1036</v>
      </c>
      <c r="E53" s="5" t="s">
        <v>33</v>
      </c>
      <c r="F53" s="7">
        <v>44.59</v>
      </c>
      <c r="G53" s="11">
        <v>5</v>
      </c>
      <c r="H53" s="7">
        <f t="shared" si="0"/>
        <v>46.708025000000006</v>
      </c>
      <c r="I53" s="7">
        <f t="shared" si="3"/>
        <v>233.54012500000005</v>
      </c>
      <c r="J53" s="7">
        <f t="shared" si="1"/>
        <v>10.590125000000029</v>
      </c>
      <c r="K53" s="15">
        <f t="shared" si="2"/>
        <v>4.7500000000000125E-2</v>
      </c>
      <c r="L53" s="28">
        <v>44602</v>
      </c>
      <c r="M53" s="5" t="s">
        <v>20</v>
      </c>
      <c r="N53" s="9">
        <v>8.5</v>
      </c>
      <c r="O53" s="2" t="e" vm="1">
        <v>#VALUE!</v>
      </c>
    </row>
    <row r="54" spans="1:15" x14ac:dyDescent="0.3">
      <c r="A54" s="3" t="s">
        <v>77</v>
      </c>
      <c r="B54" s="5" t="s">
        <v>32</v>
      </c>
      <c r="C54" s="5" t="s">
        <v>13</v>
      </c>
      <c r="D54" s="5" t="s">
        <v>1036</v>
      </c>
      <c r="E54" s="5" t="s">
        <v>35</v>
      </c>
      <c r="F54" s="7">
        <v>17.87</v>
      </c>
      <c r="G54" s="11">
        <v>4</v>
      </c>
      <c r="H54" s="7">
        <f t="shared" si="0"/>
        <v>19.984021000000002</v>
      </c>
      <c r="I54" s="7">
        <f t="shared" si="3"/>
        <v>79.936084000000008</v>
      </c>
      <c r="J54" s="7">
        <f t="shared" si="1"/>
        <v>8.4560840000000042</v>
      </c>
      <c r="K54" s="15">
        <f t="shared" si="2"/>
        <v>0.11830000000000006</v>
      </c>
      <c r="L54" s="28">
        <v>44642</v>
      </c>
      <c r="M54" s="5" t="s">
        <v>15</v>
      </c>
      <c r="N54" s="9">
        <v>6.5</v>
      </c>
      <c r="O54" s="2" t="e" vm="4">
        <v>#VALUE!</v>
      </c>
    </row>
    <row r="55" spans="1:15" x14ac:dyDescent="0.3">
      <c r="A55" s="3" t="s">
        <v>78</v>
      </c>
      <c r="B55" s="5" t="s">
        <v>17</v>
      </c>
      <c r="C55" s="5" t="s">
        <v>13</v>
      </c>
      <c r="D55" s="5" t="s">
        <v>1037</v>
      </c>
      <c r="E55" s="5" t="s">
        <v>35</v>
      </c>
      <c r="F55" s="7">
        <v>15.43</v>
      </c>
      <c r="G55" s="11">
        <v>1</v>
      </c>
      <c r="H55" s="7">
        <f t="shared" si="0"/>
        <v>17.255368999999998</v>
      </c>
      <c r="I55" s="7">
        <f t="shared" si="3"/>
        <v>17.255368999999998</v>
      </c>
      <c r="J55" s="7">
        <f t="shared" si="1"/>
        <v>1.8253689999999985</v>
      </c>
      <c r="K55" s="15">
        <f t="shared" si="2"/>
        <v>0.11829999999999991</v>
      </c>
      <c r="L55" s="28">
        <v>44586</v>
      </c>
      <c r="M55" s="5" t="s">
        <v>23</v>
      </c>
      <c r="N55" s="9">
        <v>6.1</v>
      </c>
      <c r="O55" s="2" t="e" vm="5">
        <v>#VALUE!</v>
      </c>
    </row>
    <row r="56" spans="1:15" x14ac:dyDescent="0.3">
      <c r="A56" s="3" t="s">
        <v>79</v>
      </c>
      <c r="B56" s="5" t="s">
        <v>32</v>
      </c>
      <c r="C56" s="5" t="s">
        <v>18</v>
      </c>
      <c r="D56" s="5" t="s">
        <v>1037</v>
      </c>
      <c r="E56" s="5" t="s">
        <v>22</v>
      </c>
      <c r="F56" s="7">
        <v>16.16</v>
      </c>
      <c r="G56" s="11">
        <v>2</v>
      </c>
      <c r="H56" s="7">
        <f t="shared" si="0"/>
        <v>19.62632</v>
      </c>
      <c r="I56" s="7">
        <f t="shared" si="3"/>
        <v>39.25264</v>
      </c>
      <c r="J56" s="7">
        <f t="shared" si="1"/>
        <v>6.9326399999999992</v>
      </c>
      <c r="K56" s="15">
        <f t="shared" si="2"/>
        <v>0.21449999999999997</v>
      </c>
      <c r="L56" s="28">
        <v>44627</v>
      </c>
      <c r="M56" s="5" t="s">
        <v>15</v>
      </c>
      <c r="N56" s="9">
        <v>6.5</v>
      </c>
      <c r="O56" s="2" t="e" vm="4">
        <v>#VALUE!</v>
      </c>
    </row>
    <row r="57" spans="1:15" x14ac:dyDescent="0.3">
      <c r="A57" s="3" t="s">
        <v>80</v>
      </c>
      <c r="B57" s="5" t="s">
        <v>17</v>
      </c>
      <c r="C57" s="5" t="s">
        <v>18</v>
      </c>
      <c r="D57" s="5" t="s">
        <v>1036</v>
      </c>
      <c r="E57" s="5" t="s">
        <v>19</v>
      </c>
      <c r="F57" s="7">
        <v>85.98</v>
      </c>
      <c r="G57" s="11">
        <v>8</v>
      </c>
      <c r="H57" s="7">
        <f t="shared" si="0"/>
        <v>96.873666</v>
      </c>
      <c r="I57" s="7">
        <f t="shared" si="3"/>
        <v>774.989328</v>
      </c>
      <c r="J57" s="7">
        <f t="shared" si="1"/>
        <v>87.149327999999969</v>
      </c>
      <c r="K57" s="15">
        <f t="shared" si="2"/>
        <v>0.12669999999999995</v>
      </c>
      <c r="L57" s="28">
        <v>44620</v>
      </c>
      <c r="M57" s="5" t="s">
        <v>20</v>
      </c>
      <c r="N57" s="9">
        <v>8.1999999999999993</v>
      </c>
      <c r="O57" s="2" t="e" vm="5">
        <v>#VALUE!</v>
      </c>
    </row>
    <row r="58" spans="1:15" x14ac:dyDescent="0.3">
      <c r="A58" s="3" t="s">
        <v>81</v>
      </c>
      <c r="B58" s="5" t="s">
        <v>12</v>
      </c>
      <c r="C58" s="5" t="s">
        <v>13</v>
      </c>
      <c r="D58" s="5" t="s">
        <v>1037</v>
      </c>
      <c r="E58" s="5" t="s">
        <v>22</v>
      </c>
      <c r="F58" s="7">
        <v>44.34</v>
      </c>
      <c r="G58" s="11">
        <v>2</v>
      </c>
      <c r="H58" s="7">
        <f t="shared" si="0"/>
        <v>53.850930000000005</v>
      </c>
      <c r="I58" s="7">
        <f t="shared" si="3"/>
        <v>107.70186000000001</v>
      </c>
      <c r="J58" s="7">
        <f t="shared" si="1"/>
        <v>19.021860000000004</v>
      </c>
      <c r="K58" s="15">
        <f t="shared" si="2"/>
        <v>0.21450000000000002</v>
      </c>
      <c r="L58" s="28">
        <v>44647</v>
      </c>
      <c r="M58" s="5" t="s">
        <v>20</v>
      </c>
      <c r="N58" s="9">
        <v>5.8</v>
      </c>
      <c r="O58" s="2" t="e" vm="1">
        <v>#VALUE!</v>
      </c>
    </row>
    <row r="59" spans="1:15" x14ac:dyDescent="0.3">
      <c r="A59" s="3" t="s">
        <v>82</v>
      </c>
      <c r="B59" s="5" t="s">
        <v>12</v>
      </c>
      <c r="C59" s="5" t="s">
        <v>18</v>
      </c>
      <c r="D59" s="5" t="s">
        <v>1037</v>
      </c>
      <c r="E59" s="5" t="s">
        <v>14</v>
      </c>
      <c r="F59" s="7">
        <v>89.6</v>
      </c>
      <c r="G59" s="11">
        <v>8</v>
      </c>
      <c r="H59" s="7">
        <f t="shared" si="0"/>
        <v>98.443519999999992</v>
      </c>
      <c r="I59" s="7">
        <f t="shared" si="3"/>
        <v>787.54815999999994</v>
      </c>
      <c r="J59" s="7">
        <f t="shared" si="1"/>
        <v>70.748159999999984</v>
      </c>
      <c r="K59" s="15">
        <f t="shared" si="2"/>
        <v>9.8699999999999982E-2</v>
      </c>
      <c r="L59" s="28">
        <v>44599</v>
      </c>
      <c r="M59" s="5" t="s">
        <v>15</v>
      </c>
      <c r="N59" s="9">
        <v>6.6</v>
      </c>
      <c r="O59" s="2" t="e" vm="1">
        <v>#VALUE!</v>
      </c>
    </row>
    <row r="60" spans="1:15" x14ac:dyDescent="0.3">
      <c r="A60" s="3" t="s">
        <v>83</v>
      </c>
      <c r="B60" s="5" t="s">
        <v>12</v>
      </c>
      <c r="C60" s="5" t="s">
        <v>13</v>
      </c>
      <c r="D60" s="5" t="s">
        <v>1036</v>
      </c>
      <c r="E60" s="5" t="s">
        <v>22</v>
      </c>
      <c r="F60" s="7">
        <v>72.349999999999994</v>
      </c>
      <c r="G60" s="11">
        <v>10</v>
      </c>
      <c r="H60" s="7">
        <f t="shared" si="0"/>
        <v>87.869074999999995</v>
      </c>
      <c r="I60" s="7">
        <f t="shared" si="3"/>
        <v>878.69074999999998</v>
      </c>
      <c r="J60" s="7">
        <f t="shared" si="1"/>
        <v>155.19074999999998</v>
      </c>
      <c r="K60" s="15">
        <f t="shared" si="2"/>
        <v>0.21449999999999997</v>
      </c>
      <c r="L60" s="28">
        <v>44581</v>
      </c>
      <c r="M60" s="5" t="s">
        <v>20</v>
      </c>
      <c r="N60" s="9">
        <v>5.4</v>
      </c>
      <c r="O60" s="2" t="e" vm="3">
        <v>#VALUE!</v>
      </c>
    </row>
    <row r="61" spans="1:15" x14ac:dyDescent="0.3">
      <c r="A61" s="3" t="s">
        <v>84</v>
      </c>
      <c r="B61" s="5" t="s">
        <v>17</v>
      </c>
      <c r="C61" s="5" t="s">
        <v>18</v>
      </c>
      <c r="D61" s="5" t="s">
        <v>1037</v>
      </c>
      <c r="E61" s="5" t="s">
        <v>19</v>
      </c>
      <c r="F61" s="7">
        <v>30.61</v>
      </c>
      <c r="G61" s="11">
        <v>6</v>
      </c>
      <c r="H61" s="7">
        <f t="shared" si="0"/>
        <v>34.488287</v>
      </c>
      <c r="I61" s="7">
        <f t="shared" si="3"/>
        <v>206.929722</v>
      </c>
      <c r="J61" s="7">
        <f t="shared" si="1"/>
        <v>23.269722000000002</v>
      </c>
      <c r="K61" s="15">
        <f t="shared" si="2"/>
        <v>0.12670000000000001</v>
      </c>
      <c r="L61" s="28">
        <v>44632</v>
      </c>
      <c r="M61" s="5" t="s">
        <v>20</v>
      </c>
      <c r="N61" s="9">
        <v>9.3000000000000007</v>
      </c>
      <c r="O61" s="2" t="e" vm="5">
        <v>#VALUE!</v>
      </c>
    </row>
    <row r="62" spans="1:15" x14ac:dyDescent="0.3">
      <c r="A62" s="3" t="s">
        <v>85</v>
      </c>
      <c r="B62" s="5" t="s">
        <v>17</v>
      </c>
      <c r="C62" s="5" t="s">
        <v>13</v>
      </c>
      <c r="D62" s="5" t="s">
        <v>1036</v>
      </c>
      <c r="E62" s="5" t="s">
        <v>26</v>
      </c>
      <c r="F62" s="7">
        <v>24.74</v>
      </c>
      <c r="G62" s="11">
        <v>3</v>
      </c>
      <c r="H62" s="7">
        <f t="shared" si="0"/>
        <v>29.289686</v>
      </c>
      <c r="I62" s="7">
        <f t="shared" si="3"/>
        <v>87.869057999999995</v>
      </c>
      <c r="J62" s="7">
        <f t="shared" si="1"/>
        <v>13.649057999999997</v>
      </c>
      <c r="K62" s="15">
        <f t="shared" si="2"/>
        <v>0.18389999999999995</v>
      </c>
      <c r="L62" s="28">
        <v>44607</v>
      </c>
      <c r="M62" s="5" t="s">
        <v>23</v>
      </c>
      <c r="N62" s="9">
        <v>10</v>
      </c>
      <c r="O62" s="2" t="e" vm="2">
        <v>#VALUE!</v>
      </c>
    </row>
    <row r="63" spans="1:15" x14ac:dyDescent="0.3">
      <c r="A63" s="3" t="s">
        <v>86</v>
      </c>
      <c r="B63" s="5" t="s">
        <v>17</v>
      </c>
      <c r="C63" s="5" t="s">
        <v>18</v>
      </c>
      <c r="D63" s="5" t="s">
        <v>1037</v>
      </c>
      <c r="E63" s="5" t="s">
        <v>22</v>
      </c>
      <c r="F63" s="7">
        <v>55.73</v>
      </c>
      <c r="G63" s="11">
        <v>6</v>
      </c>
      <c r="H63" s="7">
        <f t="shared" si="0"/>
        <v>67.684084999999996</v>
      </c>
      <c r="I63" s="7">
        <f t="shared" si="3"/>
        <v>406.10451</v>
      </c>
      <c r="J63" s="7">
        <f t="shared" si="1"/>
        <v>71.724510000000009</v>
      </c>
      <c r="K63" s="15">
        <f t="shared" si="2"/>
        <v>0.21450000000000002</v>
      </c>
      <c r="L63" s="28">
        <v>44616</v>
      </c>
      <c r="M63" s="5" t="s">
        <v>15</v>
      </c>
      <c r="N63" s="9">
        <v>7</v>
      </c>
      <c r="O63" s="2" t="e" vm="2">
        <v>#VALUE!</v>
      </c>
    </row>
    <row r="64" spans="1:15" x14ac:dyDescent="0.3">
      <c r="A64" s="3" t="s">
        <v>87</v>
      </c>
      <c r="B64" s="5" t="s">
        <v>32</v>
      </c>
      <c r="C64" s="5" t="s">
        <v>13</v>
      </c>
      <c r="D64" s="5" t="s">
        <v>1036</v>
      </c>
      <c r="E64" s="5" t="s">
        <v>26</v>
      </c>
      <c r="F64" s="7">
        <v>55.07</v>
      </c>
      <c r="G64" s="11">
        <v>9</v>
      </c>
      <c r="H64" s="7">
        <f t="shared" si="0"/>
        <v>65.197372999999999</v>
      </c>
      <c r="I64" s="7">
        <f t="shared" si="3"/>
        <v>586.77635699999996</v>
      </c>
      <c r="J64" s="7">
        <f t="shared" si="1"/>
        <v>91.146356999999966</v>
      </c>
      <c r="K64" s="15">
        <f t="shared" si="2"/>
        <v>0.18389999999999992</v>
      </c>
      <c r="L64" s="28">
        <v>44595</v>
      </c>
      <c r="M64" s="5" t="s">
        <v>15</v>
      </c>
      <c r="N64" s="9">
        <v>10</v>
      </c>
      <c r="O64" s="2" t="e" vm="4">
        <v>#VALUE!</v>
      </c>
    </row>
    <row r="65" spans="1:15" x14ac:dyDescent="0.3">
      <c r="A65" s="3" t="s">
        <v>88</v>
      </c>
      <c r="B65" s="5" t="s">
        <v>12</v>
      </c>
      <c r="C65" s="5" t="s">
        <v>13</v>
      </c>
      <c r="D65" s="5" t="s">
        <v>1037</v>
      </c>
      <c r="E65" s="5" t="s">
        <v>26</v>
      </c>
      <c r="F65" s="7">
        <v>15.81</v>
      </c>
      <c r="G65" s="11">
        <v>10</v>
      </c>
      <c r="H65" s="7">
        <f t="shared" si="0"/>
        <v>18.717459000000002</v>
      </c>
      <c r="I65" s="7">
        <f t="shared" si="3"/>
        <v>187.17459000000002</v>
      </c>
      <c r="J65" s="7">
        <f t="shared" si="1"/>
        <v>29.074590000000029</v>
      </c>
      <c r="K65" s="15">
        <f t="shared" si="2"/>
        <v>0.1839000000000002</v>
      </c>
      <c r="L65" s="28">
        <v>44626</v>
      </c>
      <c r="M65" s="5" t="s">
        <v>23</v>
      </c>
      <c r="N65" s="9">
        <v>8.6</v>
      </c>
      <c r="O65" s="2" t="e" vm="3">
        <v>#VALUE!</v>
      </c>
    </row>
    <row r="66" spans="1:15" x14ac:dyDescent="0.3">
      <c r="A66" s="3" t="s">
        <v>89</v>
      </c>
      <c r="B66" s="5" t="s">
        <v>32</v>
      </c>
      <c r="C66" s="5" t="s">
        <v>13</v>
      </c>
      <c r="D66" s="5" t="s">
        <v>1037</v>
      </c>
      <c r="E66" s="5" t="s">
        <v>14</v>
      </c>
      <c r="F66" s="7">
        <v>75.739999999999995</v>
      </c>
      <c r="G66" s="11">
        <v>4</v>
      </c>
      <c r="H66" s="7">
        <f t="shared" ref="H66:H129" si="4">$F66+($F66*(VLOOKUP($E66,$S$12:$T$17,2,FALSE)))</f>
        <v>83.215537999999995</v>
      </c>
      <c r="I66" s="7">
        <f t="shared" si="3"/>
        <v>332.86215199999998</v>
      </c>
      <c r="J66" s="7">
        <f t="shared" ref="J66:J129" si="5">($I66-($F66*$G66))</f>
        <v>29.902152000000001</v>
      </c>
      <c r="K66" s="15">
        <f t="shared" ref="K66:K129" si="6">$J66/($F66*$G66)</f>
        <v>9.870000000000001E-2</v>
      </c>
      <c r="L66" s="28">
        <v>44606</v>
      </c>
      <c r="M66" s="5" t="s">
        <v>20</v>
      </c>
      <c r="N66" s="9">
        <v>7.6</v>
      </c>
      <c r="O66" s="2" t="e" vm="4">
        <v>#VALUE!</v>
      </c>
    </row>
    <row r="67" spans="1:15" x14ac:dyDescent="0.3">
      <c r="A67" s="3" t="s">
        <v>90</v>
      </c>
      <c r="B67" s="5" t="s">
        <v>12</v>
      </c>
      <c r="C67" s="5" t="s">
        <v>13</v>
      </c>
      <c r="D67" s="5" t="s">
        <v>1037</v>
      </c>
      <c r="E67" s="5" t="s">
        <v>14</v>
      </c>
      <c r="F67" s="7">
        <v>15.87</v>
      </c>
      <c r="G67" s="11">
        <v>10</v>
      </c>
      <c r="H67" s="7">
        <f t="shared" si="4"/>
        <v>17.436368999999999</v>
      </c>
      <c r="I67" s="7">
        <f t="shared" ref="I67:I130" si="7">$H67*$G67</f>
        <v>174.36368999999999</v>
      </c>
      <c r="J67" s="7">
        <f t="shared" si="5"/>
        <v>15.663690000000003</v>
      </c>
      <c r="K67" s="15">
        <f t="shared" si="6"/>
        <v>9.8700000000000024E-2</v>
      </c>
      <c r="L67" s="28">
        <v>44633</v>
      </c>
      <c r="M67" s="5" t="s">
        <v>20</v>
      </c>
      <c r="N67" s="9">
        <v>5.8</v>
      </c>
      <c r="O67" s="2" t="e" vm="3">
        <v>#VALUE!</v>
      </c>
    </row>
    <row r="68" spans="1:15" x14ac:dyDescent="0.3">
      <c r="A68" s="3" t="s">
        <v>91</v>
      </c>
      <c r="B68" s="5" t="s">
        <v>17</v>
      </c>
      <c r="C68" s="5" t="s">
        <v>18</v>
      </c>
      <c r="D68" s="5" t="s">
        <v>1036</v>
      </c>
      <c r="E68" s="5" t="s">
        <v>14</v>
      </c>
      <c r="F68" s="7">
        <v>33.47</v>
      </c>
      <c r="G68" s="11">
        <v>2</v>
      </c>
      <c r="H68" s="7">
        <f t="shared" si="4"/>
        <v>36.773488999999998</v>
      </c>
      <c r="I68" s="7">
        <f t="shared" si="7"/>
        <v>73.546977999999996</v>
      </c>
      <c r="J68" s="7">
        <f t="shared" si="5"/>
        <v>6.606977999999998</v>
      </c>
      <c r="K68" s="15">
        <f t="shared" si="6"/>
        <v>9.8699999999999968E-2</v>
      </c>
      <c r="L68" s="28">
        <v>44602</v>
      </c>
      <c r="M68" s="5" t="s">
        <v>15</v>
      </c>
      <c r="N68" s="9">
        <v>6.7</v>
      </c>
      <c r="O68" s="2" t="e" vm="2">
        <v>#VALUE!</v>
      </c>
    </row>
    <row r="69" spans="1:15" x14ac:dyDescent="0.3">
      <c r="A69" s="3" t="s">
        <v>92</v>
      </c>
      <c r="B69" s="5" t="s">
        <v>32</v>
      </c>
      <c r="C69" s="5" t="s">
        <v>13</v>
      </c>
      <c r="D69" s="5" t="s">
        <v>1036</v>
      </c>
      <c r="E69" s="5" t="s">
        <v>35</v>
      </c>
      <c r="F69" s="7">
        <v>97.61</v>
      </c>
      <c r="G69" s="11">
        <v>6</v>
      </c>
      <c r="H69" s="7">
        <f t="shared" si="4"/>
        <v>109.157263</v>
      </c>
      <c r="I69" s="7">
        <f t="shared" si="7"/>
        <v>654.943578</v>
      </c>
      <c r="J69" s="7">
        <f t="shared" si="5"/>
        <v>69.283578000000034</v>
      </c>
      <c r="K69" s="15">
        <f t="shared" si="6"/>
        <v>0.11830000000000006</v>
      </c>
      <c r="L69" s="28">
        <v>44568</v>
      </c>
      <c r="M69" s="5" t="s">
        <v>15</v>
      </c>
      <c r="N69" s="9">
        <v>9.9</v>
      </c>
      <c r="O69" s="2" t="e" vm="4">
        <v>#VALUE!</v>
      </c>
    </row>
    <row r="70" spans="1:15" x14ac:dyDescent="0.3">
      <c r="A70" s="3" t="s">
        <v>93</v>
      </c>
      <c r="B70" s="5" t="s">
        <v>12</v>
      </c>
      <c r="C70" s="5" t="s">
        <v>18</v>
      </c>
      <c r="D70" s="5" t="s">
        <v>1037</v>
      </c>
      <c r="E70" s="5" t="s">
        <v>26</v>
      </c>
      <c r="F70" s="7">
        <v>78.77</v>
      </c>
      <c r="G70" s="11">
        <v>10</v>
      </c>
      <c r="H70" s="7">
        <f t="shared" si="4"/>
        <v>93.255803</v>
      </c>
      <c r="I70" s="7">
        <f t="shared" si="7"/>
        <v>932.55803000000003</v>
      </c>
      <c r="J70" s="7">
        <f t="shared" si="5"/>
        <v>144.8580300000001</v>
      </c>
      <c r="K70" s="15">
        <f t="shared" si="6"/>
        <v>0.18390000000000015</v>
      </c>
      <c r="L70" s="28">
        <v>44585</v>
      </c>
      <c r="M70" s="5" t="s">
        <v>20</v>
      </c>
      <c r="N70" s="9">
        <v>6.4</v>
      </c>
      <c r="O70" s="2" t="e" vm="1">
        <v>#VALUE!</v>
      </c>
    </row>
    <row r="71" spans="1:15" x14ac:dyDescent="0.3">
      <c r="A71" s="3" t="s">
        <v>94</v>
      </c>
      <c r="B71" s="5" t="s">
        <v>12</v>
      </c>
      <c r="C71" s="5" t="s">
        <v>13</v>
      </c>
      <c r="D71" s="5" t="s">
        <v>1036</v>
      </c>
      <c r="E71" s="5" t="s">
        <v>14</v>
      </c>
      <c r="F71" s="7">
        <v>18.329999999999998</v>
      </c>
      <c r="G71" s="11">
        <v>1</v>
      </c>
      <c r="H71" s="7">
        <f t="shared" si="4"/>
        <v>20.139170999999997</v>
      </c>
      <c r="I71" s="7">
        <f t="shared" si="7"/>
        <v>20.139170999999997</v>
      </c>
      <c r="J71" s="7">
        <f t="shared" si="5"/>
        <v>1.8091709999999992</v>
      </c>
      <c r="K71" s="15">
        <f t="shared" si="6"/>
        <v>9.8699999999999968E-2</v>
      </c>
      <c r="L71" s="28">
        <v>44594</v>
      </c>
      <c r="M71" s="5" t="s">
        <v>20</v>
      </c>
      <c r="N71" s="9">
        <v>4.3</v>
      </c>
      <c r="O71" s="2" t="e" vm="1">
        <v>#VALUE!</v>
      </c>
    </row>
    <row r="72" spans="1:15" x14ac:dyDescent="0.3">
      <c r="A72" s="3" t="s">
        <v>95</v>
      </c>
      <c r="B72" s="5" t="s">
        <v>17</v>
      </c>
      <c r="C72" s="5" t="s">
        <v>18</v>
      </c>
      <c r="D72" s="5" t="s">
        <v>1037</v>
      </c>
      <c r="E72" s="5" t="s">
        <v>33</v>
      </c>
      <c r="F72" s="7">
        <v>89.48</v>
      </c>
      <c r="G72" s="11">
        <v>10</v>
      </c>
      <c r="H72" s="7">
        <f t="shared" si="4"/>
        <v>93.7303</v>
      </c>
      <c r="I72" s="7">
        <f t="shared" si="7"/>
        <v>937.303</v>
      </c>
      <c r="J72" s="7">
        <f t="shared" si="5"/>
        <v>42.502999999999929</v>
      </c>
      <c r="K72" s="15">
        <f t="shared" si="6"/>
        <v>4.7499999999999917E-2</v>
      </c>
      <c r="L72" s="28">
        <v>44567</v>
      </c>
      <c r="M72" s="5" t="s">
        <v>23</v>
      </c>
      <c r="N72" s="9">
        <v>9.6</v>
      </c>
      <c r="O72" s="2" t="e" vm="5">
        <v>#VALUE!</v>
      </c>
    </row>
    <row r="73" spans="1:15" x14ac:dyDescent="0.3">
      <c r="A73" s="3" t="s">
        <v>96</v>
      </c>
      <c r="B73" s="5" t="s">
        <v>17</v>
      </c>
      <c r="C73" s="5" t="s">
        <v>18</v>
      </c>
      <c r="D73" s="5" t="s">
        <v>1037</v>
      </c>
      <c r="E73" s="5" t="s">
        <v>35</v>
      </c>
      <c r="F73" s="7">
        <v>62.12</v>
      </c>
      <c r="G73" s="11">
        <v>10</v>
      </c>
      <c r="H73" s="7">
        <f t="shared" si="4"/>
        <v>69.468795999999998</v>
      </c>
      <c r="I73" s="7">
        <f t="shared" si="7"/>
        <v>694.68795999999998</v>
      </c>
      <c r="J73" s="7">
        <f t="shared" si="5"/>
        <v>73.487960000000044</v>
      </c>
      <c r="K73" s="15">
        <f t="shared" si="6"/>
        <v>0.11830000000000009</v>
      </c>
      <c r="L73" s="28">
        <v>44603</v>
      </c>
      <c r="M73" s="5" t="s">
        <v>20</v>
      </c>
      <c r="N73" s="9">
        <v>5.9</v>
      </c>
      <c r="O73" s="2" t="e" vm="5">
        <v>#VALUE!</v>
      </c>
    </row>
    <row r="74" spans="1:15" x14ac:dyDescent="0.3">
      <c r="A74" s="3" t="s">
        <v>97</v>
      </c>
      <c r="B74" s="5" t="s">
        <v>32</v>
      </c>
      <c r="C74" s="5" t="s">
        <v>13</v>
      </c>
      <c r="D74" s="5" t="s">
        <v>1036</v>
      </c>
      <c r="E74" s="5" t="s">
        <v>33</v>
      </c>
      <c r="F74" s="7">
        <v>48.52</v>
      </c>
      <c r="G74" s="11">
        <v>3</v>
      </c>
      <c r="H74" s="7">
        <f t="shared" si="4"/>
        <v>50.8247</v>
      </c>
      <c r="I74" s="7">
        <f t="shared" si="7"/>
        <v>152.47409999999999</v>
      </c>
      <c r="J74" s="7">
        <f t="shared" si="5"/>
        <v>6.9140999999999906</v>
      </c>
      <c r="K74" s="15">
        <f t="shared" si="6"/>
        <v>4.7499999999999931E-2</v>
      </c>
      <c r="L74" s="28">
        <v>44625</v>
      </c>
      <c r="M74" s="5" t="s">
        <v>15</v>
      </c>
      <c r="N74" s="9">
        <v>4</v>
      </c>
      <c r="O74" s="2" t="e" vm="4">
        <v>#VALUE!</v>
      </c>
    </row>
    <row r="75" spans="1:15" x14ac:dyDescent="0.3">
      <c r="A75" s="3" t="s">
        <v>98</v>
      </c>
      <c r="B75" s="5" t="s">
        <v>17</v>
      </c>
      <c r="C75" s="5" t="s">
        <v>18</v>
      </c>
      <c r="D75" s="5" t="s">
        <v>1036</v>
      </c>
      <c r="E75" s="5" t="s">
        <v>19</v>
      </c>
      <c r="F75" s="7">
        <v>75.91</v>
      </c>
      <c r="G75" s="11">
        <v>6</v>
      </c>
      <c r="H75" s="7">
        <f t="shared" si="4"/>
        <v>85.527796999999993</v>
      </c>
      <c r="I75" s="7">
        <f t="shared" si="7"/>
        <v>513.16678200000001</v>
      </c>
      <c r="J75" s="7">
        <f t="shared" si="5"/>
        <v>57.706782000000032</v>
      </c>
      <c r="K75" s="15">
        <f t="shared" si="6"/>
        <v>0.12670000000000009</v>
      </c>
      <c r="L75" s="28">
        <v>44629</v>
      </c>
      <c r="M75" s="5" t="s">
        <v>20</v>
      </c>
      <c r="N75" s="9">
        <v>8.6999999999999993</v>
      </c>
      <c r="O75" s="2" t="e" vm="2">
        <v>#VALUE!</v>
      </c>
    </row>
    <row r="76" spans="1:15" x14ac:dyDescent="0.3">
      <c r="A76" s="3" t="s">
        <v>99</v>
      </c>
      <c r="B76" s="5" t="s">
        <v>12</v>
      </c>
      <c r="C76" s="5" t="s">
        <v>18</v>
      </c>
      <c r="D76" s="5" t="s">
        <v>1037</v>
      </c>
      <c r="E76" s="5" t="s">
        <v>22</v>
      </c>
      <c r="F76" s="7">
        <v>74.67</v>
      </c>
      <c r="G76" s="11">
        <v>9</v>
      </c>
      <c r="H76" s="7">
        <f t="shared" si="4"/>
        <v>90.686715000000007</v>
      </c>
      <c r="I76" s="7">
        <f t="shared" si="7"/>
        <v>816.1804350000001</v>
      </c>
      <c r="J76" s="7">
        <f t="shared" si="5"/>
        <v>144.15043500000013</v>
      </c>
      <c r="K76" s="15">
        <f t="shared" si="6"/>
        <v>0.21450000000000019</v>
      </c>
      <c r="L76" s="28">
        <v>44583</v>
      </c>
      <c r="M76" s="5" t="s">
        <v>15</v>
      </c>
      <c r="N76" s="9">
        <v>9.4</v>
      </c>
      <c r="O76" s="2" t="e" vm="3">
        <v>#VALUE!</v>
      </c>
    </row>
    <row r="77" spans="1:15" x14ac:dyDescent="0.3">
      <c r="A77" s="3" t="s">
        <v>100</v>
      </c>
      <c r="B77" s="5" t="s">
        <v>17</v>
      </c>
      <c r="C77" s="5" t="s">
        <v>18</v>
      </c>
      <c r="D77" s="5" t="s">
        <v>1036</v>
      </c>
      <c r="E77" s="5" t="s">
        <v>19</v>
      </c>
      <c r="F77" s="7">
        <v>41.65</v>
      </c>
      <c r="G77" s="11">
        <v>10</v>
      </c>
      <c r="H77" s="7">
        <f t="shared" si="4"/>
        <v>46.927054999999996</v>
      </c>
      <c r="I77" s="7">
        <f t="shared" si="7"/>
        <v>469.27054999999996</v>
      </c>
      <c r="J77" s="7">
        <f t="shared" si="5"/>
        <v>52.770549999999957</v>
      </c>
      <c r="K77" s="15">
        <f t="shared" si="6"/>
        <v>0.1266999999999999</v>
      </c>
      <c r="L77" s="28">
        <v>44574</v>
      </c>
      <c r="M77" s="5" t="s">
        <v>23</v>
      </c>
      <c r="N77" s="9">
        <v>5.4</v>
      </c>
      <c r="O77" s="2" t="e" vm="2">
        <v>#VALUE!</v>
      </c>
    </row>
    <row r="78" spans="1:15" x14ac:dyDescent="0.3">
      <c r="A78" s="3" t="s">
        <v>101</v>
      </c>
      <c r="B78" s="5" t="s">
        <v>17</v>
      </c>
      <c r="C78" s="5" t="s">
        <v>13</v>
      </c>
      <c r="D78" s="5" t="s">
        <v>1037</v>
      </c>
      <c r="E78" s="5" t="s">
        <v>35</v>
      </c>
      <c r="F78" s="7">
        <v>49.04</v>
      </c>
      <c r="G78" s="11">
        <v>9</v>
      </c>
      <c r="H78" s="7">
        <f t="shared" si="4"/>
        <v>54.841431999999998</v>
      </c>
      <c r="I78" s="7">
        <f t="shared" si="7"/>
        <v>493.57288799999998</v>
      </c>
      <c r="J78" s="7">
        <f t="shared" si="5"/>
        <v>52.212887999999964</v>
      </c>
      <c r="K78" s="15">
        <f t="shared" si="6"/>
        <v>0.11829999999999992</v>
      </c>
      <c r="L78" s="28">
        <v>44570</v>
      </c>
      <c r="M78" s="5" t="s">
        <v>23</v>
      </c>
      <c r="N78" s="9">
        <v>8.6</v>
      </c>
      <c r="O78" s="2" t="e" vm="5">
        <v>#VALUE!</v>
      </c>
    </row>
    <row r="79" spans="1:15" x14ac:dyDescent="0.3">
      <c r="A79" s="3" t="s">
        <v>102</v>
      </c>
      <c r="B79" s="5" t="s">
        <v>12</v>
      </c>
      <c r="C79" s="5" t="s">
        <v>13</v>
      </c>
      <c r="D79" s="5" t="s">
        <v>1036</v>
      </c>
      <c r="E79" s="5" t="s">
        <v>35</v>
      </c>
      <c r="F79" s="7">
        <v>20.010000000000002</v>
      </c>
      <c r="G79" s="11">
        <v>9</v>
      </c>
      <c r="H79" s="7">
        <f t="shared" si="4"/>
        <v>22.377183000000002</v>
      </c>
      <c r="I79" s="7">
        <f t="shared" si="7"/>
        <v>201.39464700000002</v>
      </c>
      <c r="J79" s="7">
        <f t="shared" si="5"/>
        <v>21.304647000000017</v>
      </c>
      <c r="K79" s="15">
        <f t="shared" si="6"/>
        <v>0.11830000000000009</v>
      </c>
      <c r="L79" s="28">
        <v>44573</v>
      </c>
      <c r="M79" s="5" t="s">
        <v>23</v>
      </c>
      <c r="N79" s="9">
        <v>5.7</v>
      </c>
      <c r="O79" s="2" t="e" vm="3">
        <v>#VALUE!</v>
      </c>
    </row>
    <row r="80" spans="1:15" x14ac:dyDescent="0.3">
      <c r="A80" s="3" t="s">
        <v>103</v>
      </c>
      <c r="B80" s="5" t="s">
        <v>17</v>
      </c>
      <c r="C80" s="5" t="s">
        <v>13</v>
      </c>
      <c r="D80" s="5" t="s">
        <v>1036</v>
      </c>
      <c r="E80" s="5" t="s">
        <v>33</v>
      </c>
      <c r="F80" s="7">
        <v>78.31</v>
      </c>
      <c r="G80" s="11">
        <v>10</v>
      </c>
      <c r="H80" s="7">
        <f t="shared" si="4"/>
        <v>82.029724999999999</v>
      </c>
      <c r="I80" s="7">
        <f t="shared" si="7"/>
        <v>820.29724999999996</v>
      </c>
      <c r="J80" s="7">
        <f t="shared" si="5"/>
        <v>37.19724999999994</v>
      </c>
      <c r="K80" s="15">
        <f t="shared" si="6"/>
        <v>4.7499999999999924E-2</v>
      </c>
      <c r="L80" s="28">
        <v>44625</v>
      </c>
      <c r="M80" s="5" t="s">
        <v>15</v>
      </c>
      <c r="N80" s="9">
        <v>6.6</v>
      </c>
      <c r="O80" s="2" t="e" vm="2">
        <v>#VALUE!</v>
      </c>
    </row>
    <row r="81" spans="1:15" x14ac:dyDescent="0.3">
      <c r="A81" s="3" t="s">
        <v>104</v>
      </c>
      <c r="B81" s="5" t="s">
        <v>17</v>
      </c>
      <c r="C81" s="5" t="s">
        <v>18</v>
      </c>
      <c r="D81" s="5" t="s">
        <v>1036</v>
      </c>
      <c r="E81" s="5" t="s">
        <v>14</v>
      </c>
      <c r="F81" s="7">
        <v>20.38</v>
      </c>
      <c r="G81" s="11">
        <v>5</v>
      </c>
      <c r="H81" s="7">
        <f t="shared" si="4"/>
        <v>22.391506</v>
      </c>
      <c r="I81" s="7">
        <f t="shared" si="7"/>
        <v>111.95752999999999</v>
      </c>
      <c r="J81" s="7">
        <f t="shared" si="5"/>
        <v>10.05753</v>
      </c>
      <c r="K81" s="15">
        <f t="shared" si="6"/>
        <v>9.870000000000001E-2</v>
      </c>
      <c r="L81" s="28">
        <v>44583</v>
      </c>
      <c r="M81" s="5" t="s">
        <v>20</v>
      </c>
      <c r="N81" s="9">
        <v>6</v>
      </c>
      <c r="O81" s="2" t="e" vm="2">
        <v>#VALUE!</v>
      </c>
    </row>
    <row r="82" spans="1:15" x14ac:dyDescent="0.3">
      <c r="A82" s="3" t="s">
        <v>105</v>
      </c>
      <c r="B82" s="5" t="s">
        <v>17</v>
      </c>
      <c r="C82" s="5" t="s">
        <v>18</v>
      </c>
      <c r="D82" s="5" t="s">
        <v>1036</v>
      </c>
      <c r="E82" s="5" t="s">
        <v>14</v>
      </c>
      <c r="F82" s="7">
        <v>99.19</v>
      </c>
      <c r="G82" s="11">
        <v>6</v>
      </c>
      <c r="H82" s="7">
        <f t="shared" si="4"/>
        <v>108.980053</v>
      </c>
      <c r="I82" s="7">
        <f t="shared" si="7"/>
        <v>653.88031799999999</v>
      </c>
      <c r="J82" s="7">
        <f t="shared" si="5"/>
        <v>58.740318000000002</v>
      </c>
      <c r="K82" s="15">
        <f t="shared" si="6"/>
        <v>9.870000000000001E-2</v>
      </c>
      <c r="L82" s="28">
        <v>44582</v>
      </c>
      <c r="M82" s="5" t="s">
        <v>23</v>
      </c>
      <c r="N82" s="9">
        <v>5.5</v>
      </c>
      <c r="O82" s="2" t="e" vm="5">
        <v>#VALUE!</v>
      </c>
    </row>
    <row r="83" spans="1:15" x14ac:dyDescent="0.3">
      <c r="A83" s="3" t="s">
        <v>106</v>
      </c>
      <c r="B83" s="5" t="s">
        <v>32</v>
      </c>
      <c r="C83" s="5" t="s">
        <v>18</v>
      </c>
      <c r="D83" s="5" t="s">
        <v>1036</v>
      </c>
      <c r="E83" s="5" t="s">
        <v>33</v>
      </c>
      <c r="F83" s="7">
        <v>96.68</v>
      </c>
      <c r="G83" s="11">
        <v>3</v>
      </c>
      <c r="H83" s="7">
        <f t="shared" si="4"/>
        <v>101.2723</v>
      </c>
      <c r="I83" s="7">
        <f t="shared" si="7"/>
        <v>303.81690000000003</v>
      </c>
      <c r="J83" s="7">
        <f t="shared" si="5"/>
        <v>13.776900000000012</v>
      </c>
      <c r="K83" s="15">
        <f t="shared" si="6"/>
        <v>4.7500000000000035E-2</v>
      </c>
      <c r="L83" s="28">
        <v>44587</v>
      </c>
      <c r="M83" s="5" t="s">
        <v>15</v>
      </c>
      <c r="N83" s="9">
        <v>6.4</v>
      </c>
      <c r="O83" s="2" t="e" vm="4">
        <v>#VALUE!</v>
      </c>
    </row>
    <row r="84" spans="1:15" x14ac:dyDescent="0.3">
      <c r="A84" s="3" t="s">
        <v>107</v>
      </c>
      <c r="B84" s="5" t="s">
        <v>17</v>
      </c>
      <c r="C84" s="5" t="s">
        <v>18</v>
      </c>
      <c r="D84" s="5" t="s">
        <v>1037</v>
      </c>
      <c r="E84" s="5" t="s">
        <v>33</v>
      </c>
      <c r="F84" s="7">
        <v>19.25</v>
      </c>
      <c r="G84" s="11">
        <v>8</v>
      </c>
      <c r="H84" s="7">
        <f t="shared" si="4"/>
        <v>20.164375</v>
      </c>
      <c r="I84" s="7">
        <f t="shared" si="7"/>
        <v>161.315</v>
      </c>
      <c r="J84" s="7">
        <f t="shared" si="5"/>
        <v>7.3149999999999977</v>
      </c>
      <c r="K84" s="15">
        <f t="shared" si="6"/>
        <v>4.7499999999999987E-2</v>
      </c>
      <c r="L84" s="28">
        <v>44584</v>
      </c>
      <c r="M84" s="5" t="s">
        <v>15</v>
      </c>
      <c r="N84" s="9">
        <v>6.6</v>
      </c>
      <c r="O84" s="2" t="e" vm="5">
        <v>#VALUE!</v>
      </c>
    </row>
    <row r="85" spans="1:15" x14ac:dyDescent="0.3">
      <c r="A85" s="3" t="s">
        <v>108</v>
      </c>
      <c r="B85" s="5" t="s">
        <v>17</v>
      </c>
      <c r="C85" s="5" t="s">
        <v>13</v>
      </c>
      <c r="D85" s="5" t="s">
        <v>1036</v>
      </c>
      <c r="E85" s="5" t="s">
        <v>33</v>
      </c>
      <c r="F85" s="7">
        <v>80.36</v>
      </c>
      <c r="G85" s="11">
        <v>4</v>
      </c>
      <c r="H85" s="7">
        <f t="shared" si="4"/>
        <v>84.177099999999996</v>
      </c>
      <c r="I85" s="7">
        <f t="shared" si="7"/>
        <v>336.70839999999998</v>
      </c>
      <c r="J85" s="7">
        <f t="shared" si="5"/>
        <v>15.268399999999986</v>
      </c>
      <c r="K85" s="15">
        <f t="shared" si="6"/>
        <v>4.7499999999999952E-2</v>
      </c>
      <c r="L85" s="28">
        <v>44615</v>
      </c>
      <c r="M85" s="5" t="s">
        <v>23</v>
      </c>
      <c r="N85" s="9">
        <v>8.3000000000000007</v>
      </c>
      <c r="O85" s="2" t="e" vm="5">
        <v>#VALUE!</v>
      </c>
    </row>
    <row r="86" spans="1:15" x14ac:dyDescent="0.3">
      <c r="A86" s="3" t="s">
        <v>109</v>
      </c>
      <c r="B86" s="5" t="s">
        <v>17</v>
      </c>
      <c r="C86" s="5" t="s">
        <v>13</v>
      </c>
      <c r="D86" s="5" t="s">
        <v>1037</v>
      </c>
      <c r="E86" s="5" t="s">
        <v>26</v>
      </c>
      <c r="F86" s="7">
        <v>48.91</v>
      </c>
      <c r="G86" s="11">
        <v>5</v>
      </c>
      <c r="H86" s="7">
        <f t="shared" si="4"/>
        <v>57.904548999999996</v>
      </c>
      <c r="I86" s="7">
        <f t="shared" si="7"/>
        <v>289.52274499999999</v>
      </c>
      <c r="J86" s="7">
        <f t="shared" si="5"/>
        <v>44.972745000000003</v>
      </c>
      <c r="K86" s="15">
        <f t="shared" si="6"/>
        <v>0.18390000000000004</v>
      </c>
      <c r="L86" s="28">
        <v>44629</v>
      </c>
      <c r="M86" s="5" t="s">
        <v>20</v>
      </c>
      <c r="N86" s="9">
        <v>6.6</v>
      </c>
      <c r="O86" s="2" t="e" vm="2">
        <v>#VALUE!</v>
      </c>
    </row>
    <row r="87" spans="1:15" x14ac:dyDescent="0.3">
      <c r="A87" s="3" t="s">
        <v>110</v>
      </c>
      <c r="B87" s="5" t="s">
        <v>17</v>
      </c>
      <c r="C87" s="5" t="s">
        <v>18</v>
      </c>
      <c r="D87" s="5" t="s">
        <v>1036</v>
      </c>
      <c r="E87" s="5" t="s">
        <v>26</v>
      </c>
      <c r="F87" s="7">
        <v>83.06</v>
      </c>
      <c r="G87" s="11">
        <v>7</v>
      </c>
      <c r="H87" s="7">
        <f t="shared" si="4"/>
        <v>98.334733999999997</v>
      </c>
      <c r="I87" s="7">
        <f t="shared" si="7"/>
        <v>688.34313799999995</v>
      </c>
      <c r="J87" s="7">
        <f t="shared" si="5"/>
        <v>106.92313799999988</v>
      </c>
      <c r="K87" s="15">
        <f t="shared" si="6"/>
        <v>0.18389999999999976</v>
      </c>
      <c r="L87" s="28">
        <v>44625</v>
      </c>
      <c r="M87" s="5" t="s">
        <v>15</v>
      </c>
      <c r="N87" s="9">
        <v>4</v>
      </c>
      <c r="O87" s="2" t="e" vm="2">
        <v>#VALUE!</v>
      </c>
    </row>
    <row r="88" spans="1:15" x14ac:dyDescent="0.3">
      <c r="A88" s="3" t="s">
        <v>111</v>
      </c>
      <c r="B88" s="5" t="s">
        <v>17</v>
      </c>
      <c r="C88" s="5" t="s">
        <v>18</v>
      </c>
      <c r="D88" s="5" t="s">
        <v>1037</v>
      </c>
      <c r="E88" s="5" t="s">
        <v>35</v>
      </c>
      <c r="F88" s="7">
        <v>76.52</v>
      </c>
      <c r="G88" s="11">
        <v>5</v>
      </c>
      <c r="H88" s="7">
        <f t="shared" si="4"/>
        <v>85.572316000000001</v>
      </c>
      <c r="I88" s="7">
        <f t="shared" si="7"/>
        <v>427.86158</v>
      </c>
      <c r="J88" s="7">
        <f t="shared" si="5"/>
        <v>45.261580000000038</v>
      </c>
      <c r="K88" s="15">
        <f t="shared" si="6"/>
        <v>0.11830000000000011</v>
      </c>
      <c r="L88" s="28">
        <v>44645</v>
      </c>
      <c r="M88" s="5" t="s">
        <v>20</v>
      </c>
      <c r="N88" s="9">
        <v>9.9</v>
      </c>
      <c r="O88" s="2" t="e" vm="5">
        <v>#VALUE!</v>
      </c>
    </row>
    <row r="89" spans="1:15" x14ac:dyDescent="0.3">
      <c r="A89" s="3" t="s">
        <v>112</v>
      </c>
      <c r="B89" s="5" t="s">
        <v>12</v>
      </c>
      <c r="C89" s="5" t="s">
        <v>13</v>
      </c>
      <c r="D89" s="5" t="s">
        <v>1037</v>
      </c>
      <c r="E89" s="5" t="s">
        <v>33</v>
      </c>
      <c r="F89" s="7">
        <v>49.38</v>
      </c>
      <c r="G89" s="11">
        <v>7</v>
      </c>
      <c r="H89" s="7">
        <f t="shared" si="4"/>
        <v>51.725550000000005</v>
      </c>
      <c r="I89" s="7">
        <f t="shared" si="7"/>
        <v>362.07885000000005</v>
      </c>
      <c r="J89" s="7">
        <f t="shared" si="5"/>
        <v>16.41885000000002</v>
      </c>
      <c r="K89" s="15">
        <f t="shared" si="6"/>
        <v>4.7500000000000056E-2</v>
      </c>
      <c r="L89" s="28">
        <v>44647</v>
      </c>
      <c r="M89" s="5" t="s">
        <v>23</v>
      </c>
      <c r="N89" s="9">
        <v>7.3</v>
      </c>
      <c r="O89" s="2" t="e" vm="3">
        <v>#VALUE!</v>
      </c>
    </row>
    <row r="90" spans="1:15" x14ac:dyDescent="0.3">
      <c r="A90" s="3" t="s">
        <v>113</v>
      </c>
      <c r="B90" s="5" t="s">
        <v>12</v>
      </c>
      <c r="C90" s="5" t="s">
        <v>18</v>
      </c>
      <c r="D90" s="5" t="s">
        <v>1037</v>
      </c>
      <c r="E90" s="5" t="s">
        <v>26</v>
      </c>
      <c r="F90" s="7">
        <v>42.47</v>
      </c>
      <c r="G90" s="11">
        <v>1</v>
      </c>
      <c r="H90" s="7">
        <f t="shared" si="4"/>
        <v>50.280232999999996</v>
      </c>
      <c r="I90" s="7">
        <f t="shared" si="7"/>
        <v>50.280232999999996</v>
      </c>
      <c r="J90" s="7">
        <f t="shared" si="5"/>
        <v>7.8102329999999967</v>
      </c>
      <c r="K90" s="15">
        <f t="shared" si="6"/>
        <v>0.18389999999999992</v>
      </c>
      <c r="L90" s="28">
        <v>44563</v>
      </c>
      <c r="M90" s="5" t="s">
        <v>20</v>
      </c>
      <c r="N90" s="9">
        <v>5.7</v>
      </c>
      <c r="O90" s="2" t="e" vm="3">
        <v>#VALUE!</v>
      </c>
    </row>
    <row r="91" spans="1:15" x14ac:dyDescent="0.3">
      <c r="A91" s="3" t="s">
        <v>114</v>
      </c>
      <c r="B91" s="5" t="s">
        <v>32</v>
      </c>
      <c r="C91" s="5" t="s">
        <v>18</v>
      </c>
      <c r="D91" s="5" t="s">
        <v>1036</v>
      </c>
      <c r="E91" s="5" t="s">
        <v>14</v>
      </c>
      <c r="F91" s="7">
        <v>76.989999999999995</v>
      </c>
      <c r="G91" s="11">
        <v>6</v>
      </c>
      <c r="H91" s="7">
        <f t="shared" si="4"/>
        <v>84.588912999999991</v>
      </c>
      <c r="I91" s="7">
        <f t="shared" si="7"/>
        <v>507.53347799999995</v>
      </c>
      <c r="J91" s="7">
        <f t="shared" si="5"/>
        <v>45.593478000000005</v>
      </c>
      <c r="K91" s="15">
        <f t="shared" si="6"/>
        <v>9.8700000000000024E-2</v>
      </c>
      <c r="L91" s="28">
        <v>44619</v>
      </c>
      <c r="M91" s="5" t="s">
        <v>20</v>
      </c>
      <c r="N91" s="9">
        <v>6.1</v>
      </c>
      <c r="O91" s="2" t="e" vm="1">
        <v>#VALUE!</v>
      </c>
    </row>
    <row r="92" spans="1:15" x14ac:dyDescent="0.3">
      <c r="A92" s="3" t="s">
        <v>115</v>
      </c>
      <c r="B92" s="5" t="s">
        <v>17</v>
      </c>
      <c r="C92" s="5" t="s">
        <v>13</v>
      </c>
      <c r="D92" s="5" t="s">
        <v>1036</v>
      </c>
      <c r="E92" s="5" t="s">
        <v>22</v>
      </c>
      <c r="F92" s="7">
        <v>47.38</v>
      </c>
      <c r="G92" s="11">
        <v>4</v>
      </c>
      <c r="H92" s="7">
        <f t="shared" si="4"/>
        <v>57.543010000000002</v>
      </c>
      <c r="I92" s="7">
        <f t="shared" si="7"/>
        <v>230.17204000000001</v>
      </c>
      <c r="J92" s="7">
        <f t="shared" si="5"/>
        <v>40.65204</v>
      </c>
      <c r="K92" s="15">
        <f t="shared" si="6"/>
        <v>0.2145</v>
      </c>
      <c r="L92" s="28">
        <v>44584</v>
      </c>
      <c r="M92" s="5" t="s">
        <v>20</v>
      </c>
      <c r="N92" s="9">
        <v>7.1</v>
      </c>
      <c r="O92" s="2" t="e" vm="5">
        <v>#VALUE!</v>
      </c>
    </row>
    <row r="93" spans="1:15" x14ac:dyDescent="0.3">
      <c r="A93" s="3" t="s">
        <v>116</v>
      </c>
      <c r="B93" s="5" t="s">
        <v>17</v>
      </c>
      <c r="C93" s="5" t="s">
        <v>18</v>
      </c>
      <c r="D93" s="5" t="s">
        <v>1036</v>
      </c>
      <c r="E93" s="5" t="s">
        <v>26</v>
      </c>
      <c r="F93" s="7">
        <v>44.86</v>
      </c>
      <c r="G93" s="11">
        <v>10</v>
      </c>
      <c r="H93" s="7">
        <f t="shared" si="4"/>
        <v>53.109753999999995</v>
      </c>
      <c r="I93" s="7">
        <f t="shared" si="7"/>
        <v>531.09753999999998</v>
      </c>
      <c r="J93" s="7">
        <f t="shared" si="5"/>
        <v>82.497539999999958</v>
      </c>
      <c r="K93" s="15">
        <f t="shared" si="6"/>
        <v>0.1838999999999999</v>
      </c>
      <c r="L93" s="28">
        <v>44587</v>
      </c>
      <c r="M93" s="5" t="s">
        <v>15</v>
      </c>
      <c r="N93" s="9">
        <v>8.1999999999999993</v>
      </c>
      <c r="O93" s="2" t="e" vm="2">
        <v>#VALUE!</v>
      </c>
    </row>
    <row r="94" spans="1:15" x14ac:dyDescent="0.3">
      <c r="A94" s="3" t="s">
        <v>117</v>
      </c>
      <c r="B94" s="5" t="s">
        <v>12</v>
      </c>
      <c r="C94" s="5" t="s">
        <v>13</v>
      </c>
      <c r="D94" s="5" t="s">
        <v>1036</v>
      </c>
      <c r="E94" s="5" t="s">
        <v>26</v>
      </c>
      <c r="F94" s="7">
        <v>21.98</v>
      </c>
      <c r="G94" s="11">
        <v>7</v>
      </c>
      <c r="H94" s="7">
        <f t="shared" si="4"/>
        <v>26.022122</v>
      </c>
      <c r="I94" s="7">
        <f t="shared" si="7"/>
        <v>182.154854</v>
      </c>
      <c r="J94" s="7">
        <f t="shared" si="5"/>
        <v>28.294853999999987</v>
      </c>
      <c r="K94" s="15">
        <f t="shared" si="6"/>
        <v>0.1838999999999999</v>
      </c>
      <c r="L94" s="28">
        <v>44571</v>
      </c>
      <c r="M94" s="5" t="s">
        <v>15</v>
      </c>
      <c r="N94" s="9">
        <v>5.0999999999999996</v>
      </c>
      <c r="O94" s="2" t="e" vm="1">
        <v>#VALUE!</v>
      </c>
    </row>
    <row r="95" spans="1:15" x14ac:dyDescent="0.3">
      <c r="A95" s="3" t="s">
        <v>118</v>
      </c>
      <c r="B95" s="5" t="s">
        <v>32</v>
      </c>
      <c r="C95" s="5" t="s">
        <v>13</v>
      </c>
      <c r="D95" s="5" t="s">
        <v>1037</v>
      </c>
      <c r="E95" s="5" t="s">
        <v>14</v>
      </c>
      <c r="F95" s="7">
        <v>64.36</v>
      </c>
      <c r="G95" s="11">
        <v>9</v>
      </c>
      <c r="H95" s="7">
        <f t="shared" si="4"/>
        <v>70.712332000000004</v>
      </c>
      <c r="I95" s="7">
        <f t="shared" si="7"/>
        <v>636.41098800000009</v>
      </c>
      <c r="J95" s="7">
        <f t="shared" si="5"/>
        <v>57.170988000000079</v>
      </c>
      <c r="K95" s="15">
        <f t="shared" si="6"/>
        <v>9.8700000000000135E-2</v>
      </c>
      <c r="L95" s="28">
        <v>44632</v>
      </c>
      <c r="M95" s="5" t="s">
        <v>23</v>
      </c>
      <c r="N95" s="9">
        <v>8.6</v>
      </c>
      <c r="O95" s="2" t="e" vm="1">
        <v>#VALUE!</v>
      </c>
    </row>
    <row r="96" spans="1:15" x14ac:dyDescent="0.3">
      <c r="A96" s="3" t="s">
        <v>119</v>
      </c>
      <c r="B96" s="5" t="s">
        <v>17</v>
      </c>
      <c r="C96" s="5" t="s">
        <v>18</v>
      </c>
      <c r="D96" s="5" t="s">
        <v>1037</v>
      </c>
      <c r="E96" s="5" t="s">
        <v>14</v>
      </c>
      <c r="F96" s="7">
        <v>89.75</v>
      </c>
      <c r="G96" s="11">
        <v>1</v>
      </c>
      <c r="H96" s="7">
        <f t="shared" si="4"/>
        <v>98.608324999999994</v>
      </c>
      <c r="I96" s="7">
        <f t="shared" si="7"/>
        <v>98.608324999999994</v>
      </c>
      <c r="J96" s="7">
        <f t="shared" si="5"/>
        <v>8.8583249999999936</v>
      </c>
      <c r="K96" s="15">
        <f t="shared" si="6"/>
        <v>9.8699999999999927E-2</v>
      </c>
      <c r="L96" s="28">
        <v>44598</v>
      </c>
      <c r="M96" s="5" t="s">
        <v>23</v>
      </c>
      <c r="N96" s="9">
        <v>6.6</v>
      </c>
      <c r="O96" s="2" t="e" vm="2">
        <v>#VALUE!</v>
      </c>
    </row>
    <row r="97" spans="1:15" x14ac:dyDescent="0.3">
      <c r="A97" s="3" t="s">
        <v>120</v>
      </c>
      <c r="B97" s="5" t="s">
        <v>12</v>
      </c>
      <c r="C97" s="5" t="s">
        <v>18</v>
      </c>
      <c r="D97" s="5" t="s">
        <v>1037</v>
      </c>
      <c r="E97" s="5" t="s">
        <v>19</v>
      </c>
      <c r="F97" s="7">
        <v>97.16</v>
      </c>
      <c r="G97" s="11">
        <v>1</v>
      </c>
      <c r="H97" s="7">
        <f t="shared" si="4"/>
        <v>109.47017199999999</v>
      </c>
      <c r="I97" s="7">
        <f t="shared" si="7"/>
        <v>109.47017199999999</v>
      </c>
      <c r="J97" s="7">
        <f t="shared" si="5"/>
        <v>12.310171999999994</v>
      </c>
      <c r="K97" s="15">
        <f t="shared" si="6"/>
        <v>0.12669999999999995</v>
      </c>
      <c r="L97" s="28">
        <v>44628</v>
      </c>
      <c r="M97" s="5" t="s">
        <v>15</v>
      </c>
      <c r="N97" s="9">
        <v>7.2</v>
      </c>
      <c r="O97" s="2" t="e" vm="1">
        <v>#VALUE!</v>
      </c>
    </row>
    <row r="98" spans="1:15" x14ac:dyDescent="0.3">
      <c r="A98" s="3" t="s">
        <v>121</v>
      </c>
      <c r="B98" s="5" t="s">
        <v>32</v>
      </c>
      <c r="C98" s="5" t="s">
        <v>18</v>
      </c>
      <c r="D98" s="5" t="s">
        <v>1037</v>
      </c>
      <c r="E98" s="5" t="s">
        <v>14</v>
      </c>
      <c r="F98" s="7">
        <v>87.87</v>
      </c>
      <c r="G98" s="11">
        <v>10</v>
      </c>
      <c r="H98" s="7">
        <f t="shared" si="4"/>
        <v>96.542769000000007</v>
      </c>
      <c r="I98" s="7">
        <f t="shared" si="7"/>
        <v>965.4276900000001</v>
      </c>
      <c r="J98" s="7">
        <f t="shared" si="5"/>
        <v>86.727690000000052</v>
      </c>
      <c r="K98" s="15">
        <f t="shared" si="6"/>
        <v>9.8700000000000052E-2</v>
      </c>
      <c r="L98" s="28">
        <v>44649</v>
      </c>
      <c r="M98" s="5" t="s">
        <v>15</v>
      </c>
      <c r="N98" s="9">
        <v>5.0999999999999996</v>
      </c>
      <c r="O98" s="2" t="e" vm="1">
        <v>#VALUE!</v>
      </c>
    </row>
    <row r="99" spans="1:15" x14ac:dyDescent="0.3">
      <c r="A99" s="3" t="s">
        <v>122</v>
      </c>
      <c r="B99" s="5" t="s">
        <v>17</v>
      </c>
      <c r="C99" s="5" t="s">
        <v>18</v>
      </c>
      <c r="D99" s="5" t="s">
        <v>1036</v>
      </c>
      <c r="E99" s="5" t="s">
        <v>19</v>
      </c>
      <c r="F99" s="7">
        <v>12.45</v>
      </c>
      <c r="G99" s="11">
        <v>6</v>
      </c>
      <c r="H99" s="7">
        <f t="shared" si="4"/>
        <v>14.027415</v>
      </c>
      <c r="I99" s="7">
        <f t="shared" si="7"/>
        <v>84.164490000000001</v>
      </c>
      <c r="J99" s="7">
        <f t="shared" si="5"/>
        <v>9.4644900000000121</v>
      </c>
      <c r="K99" s="15">
        <f t="shared" si="6"/>
        <v>0.12670000000000017</v>
      </c>
      <c r="L99" s="28">
        <v>44601</v>
      </c>
      <c r="M99" s="5" t="s">
        <v>20</v>
      </c>
      <c r="N99" s="9">
        <v>4.0999999999999996</v>
      </c>
      <c r="O99" s="2" t="e" vm="2">
        <v>#VALUE!</v>
      </c>
    </row>
    <row r="100" spans="1:15" x14ac:dyDescent="0.3">
      <c r="A100" s="3" t="s">
        <v>123</v>
      </c>
      <c r="B100" s="5" t="s">
        <v>12</v>
      </c>
      <c r="C100" s="5" t="s">
        <v>18</v>
      </c>
      <c r="D100" s="5" t="s">
        <v>1037</v>
      </c>
      <c r="E100" s="5" t="s">
        <v>33</v>
      </c>
      <c r="F100" s="7">
        <v>52.75</v>
      </c>
      <c r="G100" s="11">
        <v>3</v>
      </c>
      <c r="H100" s="7">
        <f t="shared" si="4"/>
        <v>55.255625000000002</v>
      </c>
      <c r="I100" s="7">
        <f t="shared" si="7"/>
        <v>165.766875</v>
      </c>
      <c r="J100" s="7">
        <f t="shared" si="5"/>
        <v>7.5168749999999989</v>
      </c>
      <c r="K100" s="15">
        <f t="shared" si="6"/>
        <v>4.7499999999999994E-2</v>
      </c>
      <c r="L100" s="28">
        <v>44643</v>
      </c>
      <c r="M100" s="5" t="s">
        <v>15</v>
      </c>
      <c r="N100" s="9">
        <v>9.3000000000000007</v>
      </c>
      <c r="O100" s="2" t="e" vm="1">
        <v>#VALUE!</v>
      </c>
    </row>
    <row r="101" spans="1:15" x14ac:dyDescent="0.3">
      <c r="A101" s="3" t="s">
        <v>124</v>
      </c>
      <c r="B101" s="5" t="s">
        <v>32</v>
      </c>
      <c r="C101" s="5" t="s">
        <v>18</v>
      </c>
      <c r="D101" s="5" t="s">
        <v>1037</v>
      </c>
      <c r="E101" s="5" t="s">
        <v>22</v>
      </c>
      <c r="F101" s="7">
        <v>82.7</v>
      </c>
      <c r="G101" s="11">
        <v>6</v>
      </c>
      <c r="H101" s="7">
        <f t="shared" si="4"/>
        <v>100.43915</v>
      </c>
      <c r="I101" s="7">
        <f t="shared" si="7"/>
        <v>602.63490000000002</v>
      </c>
      <c r="J101" s="7">
        <f t="shared" si="5"/>
        <v>106.43489999999997</v>
      </c>
      <c r="K101" s="15">
        <f t="shared" si="6"/>
        <v>0.21449999999999991</v>
      </c>
      <c r="L101" s="28">
        <v>44625</v>
      </c>
      <c r="M101" s="5" t="s">
        <v>20</v>
      </c>
      <c r="N101" s="9">
        <v>7.4</v>
      </c>
      <c r="O101" s="2" t="e" vm="1">
        <v>#VALUE!</v>
      </c>
    </row>
    <row r="102" spans="1:15" x14ac:dyDescent="0.3">
      <c r="A102" s="3" t="s">
        <v>125</v>
      </c>
      <c r="B102" s="5" t="s">
        <v>17</v>
      </c>
      <c r="C102" s="5" t="s">
        <v>13</v>
      </c>
      <c r="D102" s="5" t="s">
        <v>1037</v>
      </c>
      <c r="E102" s="5" t="s">
        <v>35</v>
      </c>
      <c r="F102" s="7">
        <v>48.71</v>
      </c>
      <c r="G102" s="11">
        <v>1</v>
      </c>
      <c r="H102" s="7">
        <f t="shared" si="4"/>
        <v>54.472393000000004</v>
      </c>
      <c r="I102" s="7">
        <f t="shared" si="7"/>
        <v>54.472393000000004</v>
      </c>
      <c r="J102" s="7">
        <f t="shared" si="5"/>
        <v>5.762393000000003</v>
      </c>
      <c r="K102" s="15">
        <f t="shared" si="6"/>
        <v>0.11830000000000006</v>
      </c>
      <c r="L102" s="28">
        <v>44646</v>
      </c>
      <c r="M102" s="5" t="s">
        <v>20</v>
      </c>
      <c r="N102" s="9">
        <v>4.0999999999999996</v>
      </c>
      <c r="O102" s="2" t="e" vm="2">
        <v>#VALUE!</v>
      </c>
    </row>
    <row r="103" spans="1:15" x14ac:dyDescent="0.3">
      <c r="A103" s="3" t="s">
        <v>126</v>
      </c>
      <c r="B103" s="5" t="s">
        <v>17</v>
      </c>
      <c r="C103" s="5" t="s">
        <v>18</v>
      </c>
      <c r="D103" s="5" t="s">
        <v>1037</v>
      </c>
      <c r="E103" s="5" t="s">
        <v>35</v>
      </c>
      <c r="F103" s="7">
        <v>78.55</v>
      </c>
      <c r="G103" s="11">
        <v>9</v>
      </c>
      <c r="H103" s="7">
        <f t="shared" si="4"/>
        <v>87.842465000000004</v>
      </c>
      <c r="I103" s="7">
        <f t="shared" si="7"/>
        <v>790.58218499999998</v>
      </c>
      <c r="J103" s="7">
        <f t="shared" si="5"/>
        <v>83.63218500000005</v>
      </c>
      <c r="K103" s="15">
        <f t="shared" si="6"/>
        <v>0.11830000000000009</v>
      </c>
      <c r="L103" s="28">
        <v>44621</v>
      </c>
      <c r="M103" s="5" t="s">
        <v>20</v>
      </c>
      <c r="N103" s="9">
        <v>7.2</v>
      </c>
      <c r="O103" s="2" t="e" vm="5">
        <v>#VALUE!</v>
      </c>
    </row>
    <row r="104" spans="1:15" x14ac:dyDescent="0.3">
      <c r="A104" s="3" t="s">
        <v>127</v>
      </c>
      <c r="B104" s="5" t="s">
        <v>17</v>
      </c>
      <c r="C104" s="5" t="s">
        <v>18</v>
      </c>
      <c r="D104" s="5" t="s">
        <v>1036</v>
      </c>
      <c r="E104" s="5" t="s">
        <v>19</v>
      </c>
      <c r="F104" s="7">
        <v>23.07</v>
      </c>
      <c r="G104" s="11">
        <v>9</v>
      </c>
      <c r="H104" s="7">
        <f t="shared" si="4"/>
        <v>25.992969000000002</v>
      </c>
      <c r="I104" s="7">
        <f t="shared" si="7"/>
        <v>233.93672100000003</v>
      </c>
      <c r="J104" s="7">
        <f t="shared" si="5"/>
        <v>26.306721000000039</v>
      </c>
      <c r="K104" s="15">
        <f t="shared" si="6"/>
        <v>0.1267000000000002</v>
      </c>
      <c r="L104" s="28">
        <v>44593</v>
      </c>
      <c r="M104" s="5" t="s">
        <v>20</v>
      </c>
      <c r="N104" s="9">
        <v>4.9000000000000004</v>
      </c>
      <c r="O104" s="2" t="e" vm="2">
        <v>#VALUE!</v>
      </c>
    </row>
    <row r="105" spans="1:15" x14ac:dyDescent="0.3">
      <c r="A105" s="3" t="s">
        <v>128</v>
      </c>
      <c r="B105" s="5" t="s">
        <v>12</v>
      </c>
      <c r="C105" s="5" t="s">
        <v>18</v>
      </c>
      <c r="D105" s="5" t="s">
        <v>1037</v>
      </c>
      <c r="E105" s="5" t="s">
        <v>33</v>
      </c>
      <c r="F105" s="7">
        <v>58.26</v>
      </c>
      <c r="G105" s="11">
        <v>6</v>
      </c>
      <c r="H105" s="7">
        <f t="shared" si="4"/>
        <v>61.027349999999998</v>
      </c>
      <c r="I105" s="7">
        <f t="shared" si="7"/>
        <v>366.16409999999996</v>
      </c>
      <c r="J105" s="7">
        <f t="shared" si="5"/>
        <v>16.60409999999996</v>
      </c>
      <c r="K105" s="15">
        <f t="shared" si="6"/>
        <v>4.7499999999999883E-2</v>
      </c>
      <c r="L105" s="28">
        <v>44648</v>
      </c>
      <c r="M105" s="5" t="s">
        <v>20</v>
      </c>
      <c r="N105" s="9">
        <v>9.9</v>
      </c>
      <c r="O105" s="2" t="e" vm="3">
        <v>#VALUE!</v>
      </c>
    </row>
    <row r="106" spans="1:15" x14ac:dyDescent="0.3">
      <c r="A106" s="3" t="s">
        <v>129</v>
      </c>
      <c r="B106" s="5" t="s">
        <v>32</v>
      </c>
      <c r="C106" s="5" t="s">
        <v>18</v>
      </c>
      <c r="D106" s="5" t="s">
        <v>1037</v>
      </c>
      <c r="E106" s="5" t="s">
        <v>14</v>
      </c>
      <c r="F106" s="7">
        <v>30.35</v>
      </c>
      <c r="G106" s="11">
        <v>7</v>
      </c>
      <c r="H106" s="7">
        <f t="shared" si="4"/>
        <v>33.345545000000001</v>
      </c>
      <c r="I106" s="7">
        <f t="shared" si="7"/>
        <v>233.418815</v>
      </c>
      <c r="J106" s="7">
        <f t="shared" si="5"/>
        <v>20.968814999999978</v>
      </c>
      <c r="K106" s="15">
        <f t="shared" si="6"/>
        <v>9.8699999999999885E-2</v>
      </c>
      <c r="L106" s="28">
        <v>44639</v>
      </c>
      <c r="M106" s="5" t="s">
        <v>20</v>
      </c>
      <c r="N106" s="9">
        <v>8</v>
      </c>
      <c r="O106" s="2" t="e" vm="1">
        <v>#VALUE!</v>
      </c>
    </row>
    <row r="107" spans="1:15" x14ac:dyDescent="0.3">
      <c r="A107" s="3" t="s">
        <v>130</v>
      </c>
      <c r="B107" s="5" t="s">
        <v>12</v>
      </c>
      <c r="C107" s="5" t="s">
        <v>13</v>
      </c>
      <c r="D107" s="5" t="s">
        <v>1037</v>
      </c>
      <c r="E107" s="5" t="s">
        <v>19</v>
      </c>
      <c r="F107" s="7">
        <v>88.67</v>
      </c>
      <c r="G107" s="11">
        <v>10</v>
      </c>
      <c r="H107" s="7">
        <f t="shared" si="4"/>
        <v>99.904488999999998</v>
      </c>
      <c r="I107" s="7">
        <f t="shared" si="7"/>
        <v>999.04489000000001</v>
      </c>
      <c r="J107" s="7">
        <f t="shared" si="5"/>
        <v>112.34488999999996</v>
      </c>
      <c r="K107" s="15">
        <f t="shared" si="6"/>
        <v>0.12669999999999995</v>
      </c>
      <c r="L107" s="28">
        <v>44573</v>
      </c>
      <c r="M107" s="5" t="s">
        <v>15</v>
      </c>
      <c r="N107" s="9">
        <v>7.3</v>
      </c>
      <c r="O107" s="2" t="e" vm="3">
        <v>#VALUE!</v>
      </c>
    </row>
    <row r="108" spans="1:15" x14ac:dyDescent="0.3">
      <c r="A108" s="3" t="s">
        <v>131</v>
      </c>
      <c r="B108" s="5" t="s">
        <v>17</v>
      </c>
      <c r="C108" s="5" t="s">
        <v>18</v>
      </c>
      <c r="D108" s="5" t="s">
        <v>1037</v>
      </c>
      <c r="E108" s="5" t="s">
        <v>35</v>
      </c>
      <c r="F108" s="7">
        <v>27.38</v>
      </c>
      <c r="G108" s="11">
        <v>6</v>
      </c>
      <c r="H108" s="7">
        <f t="shared" si="4"/>
        <v>30.619053999999998</v>
      </c>
      <c r="I108" s="7">
        <f t="shared" si="7"/>
        <v>183.71432399999998</v>
      </c>
      <c r="J108" s="7">
        <f t="shared" si="5"/>
        <v>19.434323999999975</v>
      </c>
      <c r="K108" s="15">
        <f t="shared" si="6"/>
        <v>0.11829999999999985</v>
      </c>
      <c r="L108" s="28">
        <v>44566</v>
      </c>
      <c r="M108" s="5" t="s">
        <v>23</v>
      </c>
      <c r="N108" s="9">
        <v>7.9</v>
      </c>
      <c r="O108" s="2" t="e" vm="2">
        <v>#VALUE!</v>
      </c>
    </row>
    <row r="109" spans="1:15" x14ac:dyDescent="0.3">
      <c r="A109" s="3" t="s">
        <v>132</v>
      </c>
      <c r="B109" s="5" t="s">
        <v>12</v>
      </c>
      <c r="C109" s="5" t="s">
        <v>18</v>
      </c>
      <c r="D109" s="5" t="s">
        <v>1037</v>
      </c>
      <c r="E109" s="5" t="s">
        <v>26</v>
      </c>
      <c r="F109" s="7">
        <v>62.13</v>
      </c>
      <c r="G109" s="11">
        <v>6</v>
      </c>
      <c r="H109" s="7">
        <f t="shared" si="4"/>
        <v>73.555706999999998</v>
      </c>
      <c r="I109" s="7">
        <f t="shared" si="7"/>
        <v>441.33424200000002</v>
      </c>
      <c r="J109" s="7">
        <f t="shared" si="5"/>
        <v>68.554241999999988</v>
      </c>
      <c r="K109" s="15">
        <f t="shared" si="6"/>
        <v>0.18389999999999995</v>
      </c>
      <c r="L109" s="28">
        <v>44642</v>
      </c>
      <c r="M109" s="5" t="s">
        <v>20</v>
      </c>
      <c r="N109" s="9">
        <v>7.4</v>
      </c>
      <c r="O109" s="2" t="e" vm="3">
        <v>#VALUE!</v>
      </c>
    </row>
    <row r="110" spans="1:15" x14ac:dyDescent="0.3">
      <c r="A110" s="3" t="s">
        <v>133</v>
      </c>
      <c r="B110" s="5" t="s">
        <v>17</v>
      </c>
      <c r="C110" s="5" t="s">
        <v>18</v>
      </c>
      <c r="D110" s="5" t="s">
        <v>1036</v>
      </c>
      <c r="E110" s="5" t="s">
        <v>33</v>
      </c>
      <c r="F110" s="7">
        <v>33.979999999999997</v>
      </c>
      <c r="G110" s="11">
        <v>9</v>
      </c>
      <c r="H110" s="7">
        <f t="shared" si="4"/>
        <v>35.594049999999996</v>
      </c>
      <c r="I110" s="7">
        <f t="shared" si="7"/>
        <v>320.34644999999995</v>
      </c>
      <c r="J110" s="7">
        <f t="shared" si="5"/>
        <v>14.526449999999954</v>
      </c>
      <c r="K110" s="15">
        <f t="shared" si="6"/>
        <v>4.7499999999999855E-2</v>
      </c>
      <c r="L110" s="28">
        <v>44644</v>
      </c>
      <c r="M110" s="5" t="s">
        <v>20</v>
      </c>
      <c r="N110" s="9">
        <v>4.2</v>
      </c>
      <c r="O110" s="2" t="e" vm="2">
        <v>#VALUE!</v>
      </c>
    </row>
    <row r="111" spans="1:15" x14ac:dyDescent="0.3">
      <c r="A111" s="3" t="s">
        <v>134</v>
      </c>
      <c r="B111" s="5" t="s">
        <v>17</v>
      </c>
      <c r="C111" s="5" t="s">
        <v>13</v>
      </c>
      <c r="D111" s="5" t="s">
        <v>1037</v>
      </c>
      <c r="E111" s="5" t="s">
        <v>19</v>
      </c>
      <c r="F111" s="7">
        <v>81.97</v>
      </c>
      <c r="G111" s="11">
        <v>10</v>
      </c>
      <c r="H111" s="7">
        <f t="shared" si="4"/>
        <v>92.355598999999998</v>
      </c>
      <c r="I111" s="7">
        <f t="shared" si="7"/>
        <v>923.55598999999995</v>
      </c>
      <c r="J111" s="7">
        <f t="shared" si="5"/>
        <v>103.85598999999991</v>
      </c>
      <c r="K111" s="15">
        <f t="shared" si="6"/>
        <v>0.12669999999999987</v>
      </c>
      <c r="L111" s="28">
        <v>44623</v>
      </c>
      <c r="M111" s="5" t="s">
        <v>20</v>
      </c>
      <c r="N111" s="9">
        <v>9.1999999999999993</v>
      </c>
      <c r="O111" s="2" t="e" vm="2">
        <v>#VALUE!</v>
      </c>
    </row>
    <row r="112" spans="1:15" x14ac:dyDescent="0.3">
      <c r="A112" s="3" t="s">
        <v>135</v>
      </c>
      <c r="B112" s="5" t="s">
        <v>32</v>
      </c>
      <c r="C112" s="5" t="s">
        <v>13</v>
      </c>
      <c r="D112" s="5" t="s">
        <v>1036</v>
      </c>
      <c r="E112" s="5" t="s">
        <v>26</v>
      </c>
      <c r="F112" s="7">
        <v>16.489999999999998</v>
      </c>
      <c r="G112" s="11">
        <v>2</v>
      </c>
      <c r="H112" s="7">
        <f t="shared" si="4"/>
        <v>19.522510999999998</v>
      </c>
      <c r="I112" s="7">
        <f t="shared" si="7"/>
        <v>39.045021999999996</v>
      </c>
      <c r="J112" s="7">
        <f t="shared" si="5"/>
        <v>6.065021999999999</v>
      </c>
      <c r="K112" s="15">
        <f t="shared" si="6"/>
        <v>0.18389999999999998</v>
      </c>
      <c r="L112" s="28">
        <v>44597</v>
      </c>
      <c r="M112" s="5" t="s">
        <v>15</v>
      </c>
      <c r="N112" s="9">
        <v>4.5999999999999996</v>
      </c>
      <c r="O112" s="2" t="e" vm="1">
        <v>#VALUE!</v>
      </c>
    </row>
    <row r="113" spans="1:15" x14ac:dyDescent="0.3">
      <c r="A113" s="3" t="s">
        <v>136</v>
      </c>
      <c r="B113" s="5" t="s">
        <v>17</v>
      </c>
      <c r="C113" s="5" t="s">
        <v>13</v>
      </c>
      <c r="D113" s="5" t="s">
        <v>1036</v>
      </c>
      <c r="E113" s="5" t="s">
        <v>14</v>
      </c>
      <c r="F113" s="7">
        <v>98.21</v>
      </c>
      <c r="G113" s="11">
        <v>3</v>
      </c>
      <c r="H113" s="7">
        <f t="shared" si="4"/>
        <v>107.90332699999999</v>
      </c>
      <c r="I113" s="7">
        <f t="shared" si="7"/>
        <v>323.70998099999997</v>
      </c>
      <c r="J113" s="7">
        <f t="shared" si="5"/>
        <v>29.079980999999975</v>
      </c>
      <c r="K113" s="15">
        <f t="shared" si="6"/>
        <v>9.8699999999999913E-2</v>
      </c>
      <c r="L113" s="28">
        <v>44597</v>
      </c>
      <c r="M113" s="5" t="s">
        <v>23</v>
      </c>
      <c r="N113" s="9">
        <v>7.8</v>
      </c>
      <c r="O113" s="2" t="e" vm="2">
        <v>#VALUE!</v>
      </c>
    </row>
    <row r="114" spans="1:15" x14ac:dyDescent="0.3">
      <c r="A114" s="3" t="s">
        <v>137</v>
      </c>
      <c r="B114" s="5" t="s">
        <v>32</v>
      </c>
      <c r="C114" s="5" t="s">
        <v>18</v>
      </c>
      <c r="D114" s="5" t="s">
        <v>1036</v>
      </c>
      <c r="E114" s="5" t="s">
        <v>35</v>
      </c>
      <c r="F114" s="7">
        <v>72.84</v>
      </c>
      <c r="G114" s="11">
        <v>7</v>
      </c>
      <c r="H114" s="7">
        <f t="shared" si="4"/>
        <v>81.456972000000007</v>
      </c>
      <c r="I114" s="7">
        <f t="shared" si="7"/>
        <v>570.19880400000011</v>
      </c>
      <c r="J114" s="7">
        <f t="shared" si="5"/>
        <v>60.318804000000114</v>
      </c>
      <c r="K114" s="15">
        <f t="shared" si="6"/>
        <v>0.11830000000000022</v>
      </c>
      <c r="L114" s="28">
        <v>44607</v>
      </c>
      <c r="M114" s="5" t="s">
        <v>20</v>
      </c>
      <c r="N114" s="9">
        <v>8.4</v>
      </c>
      <c r="O114" s="2" t="e" vm="4">
        <v>#VALUE!</v>
      </c>
    </row>
    <row r="115" spans="1:15" x14ac:dyDescent="0.3">
      <c r="A115" s="3" t="s">
        <v>138</v>
      </c>
      <c r="B115" s="5" t="s">
        <v>12</v>
      </c>
      <c r="C115" s="5" t="s">
        <v>13</v>
      </c>
      <c r="D115" s="5" t="s">
        <v>1037</v>
      </c>
      <c r="E115" s="5" t="s">
        <v>22</v>
      </c>
      <c r="F115" s="7">
        <v>58.07</v>
      </c>
      <c r="G115" s="11">
        <v>9</v>
      </c>
      <c r="H115" s="7">
        <f t="shared" si="4"/>
        <v>70.526015000000001</v>
      </c>
      <c r="I115" s="7">
        <f t="shared" si="7"/>
        <v>634.73413500000004</v>
      </c>
      <c r="J115" s="7">
        <f t="shared" si="5"/>
        <v>112.10413500000004</v>
      </c>
      <c r="K115" s="15">
        <f t="shared" si="6"/>
        <v>0.21450000000000008</v>
      </c>
      <c r="L115" s="28">
        <v>44580</v>
      </c>
      <c r="M115" s="5" t="s">
        <v>15</v>
      </c>
      <c r="N115" s="9">
        <v>4.3</v>
      </c>
      <c r="O115" s="2" t="e" vm="3">
        <v>#VALUE!</v>
      </c>
    </row>
    <row r="116" spans="1:15" x14ac:dyDescent="0.3">
      <c r="A116" s="3" t="s">
        <v>139</v>
      </c>
      <c r="B116" s="5" t="s">
        <v>17</v>
      </c>
      <c r="C116" s="5" t="s">
        <v>13</v>
      </c>
      <c r="D116" s="5" t="s">
        <v>1036</v>
      </c>
      <c r="E116" s="5" t="s">
        <v>22</v>
      </c>
      <c r="F116" s="7">
        <v>80.790000000000006</v>
      </c>
      <c r="G116" s="11">
        <v>9</v>
      </c>
      <c r="H116" s="7">
        <f t="shared" si="4"/>
        <v>98.119455000000002</v>
      </c>
      <c r="I116" s="7">
        <f t="shared" si="7"/>
        <v>883.07509500000003</v>
      </c>
      <c r="J116" s="7">
        <f t="shared" si="5"/>
        <v>155.96509500000002</v>
      </c>
      <c r="K116" s="15">
        <f t="shared" si="6"/>
        <v>0.21450000000000002</v>
      </c>
      <c r="L116" s="28">
        <v>44593</v>
      </c>
      <c r="M116" s="5" t="s">
        <v>23</v>
      </c>
      <c r="N116" s="9">
        <v>9.5</v>
      </c>
      <c r="O116" s="2" t="e" vm="5">
        <v>#VALUE!</v>
      </c>
    </row>
    <row r="117" spans="1:15" x14ac:dyDescent="0.3">
      <c r="A117" s="3" t="s">
        <v>140</v>
      </c>
      <c r="B117" s="5" t="s">
        <v>17</v>
      </c>
      <c r="C117" s="5" t="s">
        <v>18</v>
      </c>
      <c r="D117" s="5" t="s">
        <v>1036</v>
      </c>
      <c r="E117" s="5" t="s">
        <v>35</v>
      </c>
      <c r="F117" s="7">
        <v>27.02</v>
      </c>
      <c r="G117" s="11">
        <v>3</v>
      </c>
      <c r="H117" s="7">
        <f t="shared" si="4"/>
        <v>30.216466</v>
      </c>
      <c r="I117" s="7">
        <f t="shared" si="7"/>
        <v>90.649398000000005</v>
      </c>
      <c r="J117" s="7">
        <f t="shared" si="5"/>
        <v>9.5893980000000028</v>
      </c>
      <c r="K117" s="15">
        <f t="shared" si="6"/>
        <v>0.11830000000000003</v>
      </c>
      <c r="L117" s="28">
        <v>44622</v>
      </c>
      <c r="M117" s="5" t="s">
        <v>23</v>
      </c>
      <c r="N117" s="9">
        <v>7.1</v>
      </c>
      <c r="O117" s="2" t="e" vm="5">
        <v>#VALUE!</v>
      </c>
    </row>
    <row r="118" spans="1:15" x14ac:dyDescent="0.3">
      <c r="A118" s="3" t="s">
        <v>141</v>
      </c>
      <c r="B118" s="5" t="s">
        <v>32</v>
      </c>
      <c r="C118" s="5" t="s">
        <v>13</v>
      </c>
      <c r="D118" s="5" t="s">
        <v>1037</v>
      </c>
      <c r="E118" s="5" t="s">
        <v>35</v>
      </c>
      <c r="F118" s="7">
        <v>21.94</v>
      </c>
      <c r="G118" s="11">
        <v>5</v>
      </c>
      <c r="H118" s="7">
        <f t="shared" si="4"/>
        <v>24.535502000000001</v>
      </c>
      <c r="I118" s="7">
        <f t="shared" si="7"/>
        <v>122.67751000000001</v>
      </c>
      <c r="J118" s="7">
        <f t="shared" si="5"/>
        <v>12.977510000000009</v>
      </c>
      <c r="K118" s="15">
        <f t="shared" si="6"/>
        <v>0.11830000000000009</v>
      </c>
      <c r="L118" s="28">
        <v>44625</v>
      </c>
      <c r="M118" s="5" t="s">
        <v>15</v>
      </c>
      <c r="N118" s="9">
        <v>5.3</v>
      </c>
      <c r="O118" s="2" t="e" vm="4">
        <v>#VALUE!</v>
      </c>
    </row>
    <row r="119" spans="1:15" x14ac:dyDescent="0.3">
      <c r="A119" s="3" t="s">
        <v>142</v>
      </c>
      <c r="B119" s="5" t="s">
        <v>32</v>
      </c>
      <c r="C119" s="5" t="s">
        <v>13</v>
      </c>
      <c r="D119" s="5" t="s">
        <v>1037</v>
      </c>
      <c r="E119" s="5" t="s">
        <v>35</v>
      </c>
      <c r="F119" s="7">
        <v>51.36</v>
      </c>
      <c r="G119" s="11">
        <v>1</v>
      </c>
      <c r="H119" s="7">
        <f t="shared" si="4"/>
        <v>57.435887999999998</v>
      </c>
      <c r="I119" s="7">
        <f t="shared" si="7"/>
        <v>57.435887999999998</v>
      </c>
      <c r="J119" s="7">
        <f t="shared" si="5"/>
        <v>6.0758879999999991</v>
      </c>
      <c r="K119" s="15">
        <f t="shared" si="6"/>
        <v>0.11829999999999999</v>
      </c>
      <c r="L119" s="28">
        <v>44577</v>
      </c>
      <c r="M119" s="5" t="s">
        <v>15</v>
      </c>
      <c r="N119" s="9">
        <v>5.2</v>
      </c>
      <c r="O119" s="2" t="e" vm="4">
        <v>#VALUE!</v>
      </c>
    </row>
    <row r="120" spans="1:15" x14ac:dyDescent="0.3">
      <c r="A120" s="3" t="s">
        <v>143</v>
      </c>
      <c r="B120" s="5" t="s">
        <v>12</v>
      </c>
      <c r="C120" s="5" t="s">
        <v>18</v>
      </c>
      <c r="D120" s="5" t="s">
        <v>1036</v>
      </c>
      <c r="E120" s="5" t="s">
        <v>33</v>
      </c>
      <c r="F120" s="7">
        <v>10.96</v>
      </c>
      <c r="G120" s="11">
        <v>10</v>
      </c>
      <c r="H120" s="7">
        <f t="shared" si="4"/>
        <v>11.480600000000001</v>
      </c>
      <c r="I120" s="7">
        <f t="shared" si="7"/>
        <v>114.80600000000001</v>
      </c>
      <c r="J120" s="7">
        <f t="shared" si="5"/>
        <v>5.2060000000000031</v>
      </c>
      <c r="K120" s="15">
        <f t="shared" si="6"/>
        <v>4.7500000000000021E-2</v>
      </c>
      <c r="L120" s="28">
        <v>44594</v>
      </c>
      <c r="M120" s="5" t="s">
        <v>15</v>
      </c>
      <c r="N120" s="9">
        <v>6</v>
      </c>
      <c r="O120" s="2" t="e" vm="1">
        <v>#VALUE!</v>
      </c>
    </row>
    <row r="121" spans="1:15" x14ac:dyDescent="0.3">
      <c r="A121" s="3" t="s">
        <v>144</v>
      </c>
      <c r="B121" s="5" t="s">
        <v>32</v>
      </c>
      <c r="C121" s="5" t="s">
        <v>18</v>
      </c>
      <c r="D121" s="5" t="s">
        <v>1037</v>
      </c>
      <c r="E121" s="5" t="s">
        <v>22</v>
      </c>
      <c r="F121" s="7">
        <v>53.44</v>
      </c>
      <c r="G121" s="11">
        <v>2</v>
      </c>
      <c r="H121" s="7">
        <f t="shared" si="4"/>
        <v>64.902879999999996</v>
      </c>
      <c r="I121" s="7">
        <f t="shared" si="7"/>
        <v>129.80575999999999</v>
      </c>
      <c r="J121" s="7">
        <f t="shared" si="5"/>
        <v>22.925759999999997</v>
      </c>
      <c r="K121" s="15">
        <f t="shared" si="6"/>
        <v>0.21449999999999997</v>
      </c>
      <c r="L121" s="28">
        <v>44581</v>
      </c>
      <c r="M121" s="5" t="s">
        <v>15</v>
      </c>
      <c r="N121" s="9">
        <v>4.0999999999999996</v>
      </c>
      <c r="O121" s="2" t="e" vm="1">
        <v>#VALUE!</v>
      </c>
    </row>
    <row r="122" spans="1:15" x14ac:dyDescent="0.3">
      <c r="A122" s="3" t="s">
        <v>145</v>
      </c>
      <c r="B122" s="5" t="s">
        <v>12</v>
      </c>
      <c r="C122" s="5" t="s">
        <v>18</v>
      </c>
      <c r="D122" s="5" t="s">
        <v>1036</v>
      </c>
      <c r="E122" s="5" t="s">
        <v>19</v>
      </c>
      <c r="F122" s="7">
        <v>99.56</v>
      </c>
      <c r="G122" s="11">
        <v>8</v>
      </c>
      <c r="H122" s="7">
        <f t="shared" si="4"/>
        <v>112.174252</v>
      </c>
      <c r="I122" s="7">
        <f t="shared" si="7"/>
        <v>897.39401599999997</v>
      </c>
      <c r="J122" s="7">
        <f t="shared" si="5"/>
        <v>100.91401599999995</v>
      </c>
      <c r="K122" s="15">
        <f t="shared" si="6"/>
        <v>0.12669999999999992</v>
      </c>
      <c r="L122" s="28">
        <v>44606</v>
      </c>
      <c r="M122" s="5" t="s">
        <v>23</v>
      </c>
      <c r="N122" s="9">
        <v>5.2</v>
      </c>
      <c r="O122" s="2" t="e" vm="1">
        <v>#VALUE!</v>
      </c>
    </row>
    <row r="123" spans="1:15" x14ac:dyDescent="0.3">
      <c r="A123" s="3" t="s">
        <v>146</v>
      </c>
      <c r="B123" s="5" t="s">
        <v>17</v>
      </c>
      <c r="C123" s="5" t="s">
        <v>13</v>
      </c>
      <c r="D123" s="5" t="s">
        <v>1037</v>
      </c>
      <c r="E123" s="5" t="s">
        <v>26</v>
      </c>
      <c r="F123" s="7">
        <v>57.12</v>
      </c>
      <c r="G123" s="11">
        <v>7</v>
      </c>
      <c r="H123" s="7">
        <f t="shared" si="4"/>
        <v>67.624368000000004</v>
      </c>
      <c r="I123" s="7">
        <f t="shared" si="7"/>
        <v>473.37057600000003</v>
      </c>
      <c r="J123" s="7">
        <f t="shared" si="5"/>
        <v>73.530576000000053</v>
      </c>
      <c r="K123" s="15">
        <f t="shared" si="6"/>
        <v>0.18390000000000015</v>
      </c>
      <c r="L123" s="28">
        <v>44573</v>
      </c>
      <c r="M123" s="5" t="s">
        <v>23</v>
      </c>
      <c r="N123" s="9">
        <v>6.5</v>
      </c>
      <c r="O123" s="2" t="e" vm="2">
        <v>#VALUE!</v>
      </c>
    </row>
    <row r="124" spans="1:15" x14ac:dyDescent="0.3">
      <c r="A124" s="3" t="s">
        <v>147</v>
      </c>
      <c r="B124" s="5" t="s">
        <v>32</v>
      </c>
      <c r="C124" s="5" t="s">
        <v>13</v>
      </c>
      <c r="D124" s="5" t="s">
        <v>1037</v>
      </c>
      <c r="E124" s="5" t="s">
        <v>26</v>
      </c>
      <c r="F124" s="7">
        <v>99.96</v>
      </c>
      <c r="G124" s="11">
        <v>9</v>
      </c>
      <c r="H124" s="7">
        <f t="shared" si="4"/>
        <v>118.34264399999999</v>
      </c>
      <c r="I124" s="7">
        <f t="shared" si="7"/>
        <v>1065.0837959999999</v>
      </c>
      <c r="J124" s="7">
        <f t="shared" si="5"/>
        <v>165.44379599999991</v>
      </c>
      <c r="K124" s="15">
        <f t="shared" si="6"/>
        <v>0.1838999999999999</v>
      </c>
      <c r="L124" s="28">
        <v>44629</v>
      </c>
      <c r="M124" s="5" t="s">
        <v>23</v>
      </c>
      <c r="N124" s="9">
        <v>4.2</v>
      </c>
      <c r="O124" s="2" t="e" vm="1">
        <v>#VALUE!</v>
      </c>
    </row>
    <row r="125" spans="1:15" x14ac:dyDescent="0.3">
      <c r="A125" s="3" t="s">
        <v>148</v>
      </c>
      <c r="B125" s="5" t="s">
        <v>17</v>
      </c>
      <c r="C125" s="5" t="s">
        <v>13</v>
      </c>
      <c r="D125" s="5" t="s">
        <v>1037</v>
      </c>
      <c r="E125" s="5" t="s">
        <v>22</v>
      </c>
      <c r="F125" s="7">
        <v>63.91</v>
      </c>
      <c r="G125" s="11">
        <v>8</v>
      </c>
      <c r="H125" s="7">
        <f t="shared" si="4"/>
        <v>77.618695000000002</v>
      </c>
      <c r="I125" s="7">
        <f t="shared" si="7"/>
        <v>620.94956000000002</v>
      </c>
      <c r="J125" s="7">
        <f t="shared" si="5"/>
        <v>109.66956000000005</v>
      </c>
      <c r="K125" s="15">
        <f t="shared" si="6"/>
        <v>0.21450000000000011</v>
      </c>
      <c r="L125" s="28">
        <v>44633</v>
      </c>
      <c r="M125" s="5" t="s">
        <v>23</v>
      </c>
      <c r="N125" s="9">
        <v>4.5999999999999996</v>
      </c>
      <c r="O125" s="2" t="e" vm="2">
        <v>#VALUE!</v>
      </c>
    </row>
    <row r="126" spans="1:15" x14ac:dyDescent="0.3">
      <c r="A126" s="3" t="s">
        <v>149</v>
      </c>
      <c r="B126" s="5" t="s">
        <v>32</v>
      </c>
      <c r="C126" s="5" t="s">
        <v>13</v>
      </c>
      <c r="D126" s="5" t="s">
        <v>1036</v>
      </c>
      <c r="E126" s="5" t="s">
        <v>35</v>
      </c>
      <c r="F126" s="7">
        <v>56.47</v>
      </c>
      <c r="G126" s="11">
        <v>8</v>
      </c>
      <c r="H126" s="7">
        <f t="shared" si="4"/>
        <v>63.150401000000002</v>
      </c>
      <c r="I126" s="7">
        <f t="shared" si="7"/>
        <v>505.20320800000002</v>
      </c>
      <c r="J126" s="7">
        <f t="shared" si="5"/>
        <v>53.443208000000027</v>
      </c>
      <c r="K126" s="15">
        <f t="shared" si="6"/>
        <v>0.11830000000000006</v>
      </c>
      <c r="L126" s="28">
        <v>44629</v>
      </c>
      <c r="M126" s="5" t="s">
        <v>15</v>
      </c>
      <c r="N126" s="9">
        <v>7.3</v>
      </c>
      <c r="O126" s="2" t="e" vm="1">
        <v>#VALUE!</v>
      </c>
    </row>
    <row r="127" spans="1:15" x14ac:dyDescent="0.3">
      <c r="A127" s="3" t="s">
        <v>150</v>
      </c>
      <c r="B127" s="5" t="s">
        <v>12</v>
      </c>
      <c r="C127" s="5" t="s">
        <v>18</v>
      </c>
      <c r="D127" s="5" t="s">
        <v>1036</v>
      </c>
      <c r="E127" s="5" t="s">
        <v>22</v>
      </c>
      <c r="F127" s="7">
        <v>93.69</v>
      </c>
      <c r="G127" s="11">
        <v>7</v>
      </c>
      <c r="H127" s="7">
        <f t="shared" si="4"/>
        <v>113.78650500000001</v>
      </c>
      <c r="I127" s="7">
        <f t="shared" si="7"/>
        <v>796.50553500000001</v>
      </c>
      <c r="J127" s="7">
        <f t="shared" si="5"/>
        <v>140.67553500000008</v>
      </c>
      <c r="K127" s="15">
        <f t="shared" si="6"/>
        <v>0.21450000000000014</v>
      </c>
      <c r="L127" s="28">
        <v>44630</v>
      </c>
      <c r="M127" s="5" t="s">
        <v>23</v>
      </c>
      <c r="N127" s="9">
        <v>4.5</v>
      </c>
      <c r="O127" s="2" t="e" vm="1">
        <v>#VALUE!</v>
      </c>
    </row>
    <row r="128" spans="1:15" x14ac:dyDescent="0.3">
      <c r="A128" s="3" t="s">
        <v>151</v>
      </c>
      <c r="B128" s="5" t="s">
        <v>12</v>
      </c>
      <c r="C128" s="5" t="s">
        <v>18</v>
      </c>
      <c r="D128" s="5" t="s">
        <v>1036</v>
      </c>
      <c r="E128" s="5" t="s">
        <v>26</v>
      </c>
      <c r="F128" s="7">
        <v>32.25</v>
      </c>
      <c r="G128" s="11">
        <v>5</v>
      </c>
      <c r="H128" s="7">
        <f t="shared" si="4"/>
        <v>38.180774999999997</v>
      </c>
      <c r="I128" s="7">
        <f t="shared" si="7"/>
        <v>190.90387499999997</v>
      </c>
      <c r="J128" s="7">
        <f t="shared" si="5"/>
        <v>29.653874999999971</v>
      </c>
      <c r="K128" s="15">
        <f t="shared" si="6"/>
        <v>0.18389999999999981</v>
      </c>
      <c r="L128" s="28">
        <v>44588</v>
      </c>
      <c r="M128" s="5" t="s">
        <v>20</v>
      </c>
      <c r="N128" s="9">
        <v>9</v>
      </c>
      <c r="O128" s="2" t="e" vm="1">
        <v>#VALUE!</v>
      </c>
    </row>
    <row r="129" spans="1:15" x14ac:dyDescent="0.3">
      <c r="A129" s="3" t="s">
        <v>152</v>
      </c>
      <c r="B129" s="5" t="s">
        <v>17</v>
      </c>
      <c r="C129" s="5" t="s">
        <v>18</v>
      </c>
      <c r="D129" s="5" t="s">
        <v>1036</v>
      </c>
      <c r="E129" s="5" t="s">
        <v>35</v>
      </c>
      <c r="F129" s="7">
        <v>31.73</v>
      </c>
      <c r="G129" s="11">
        <v>9</v>
      </c>
      <c r="H129" s="7">
        <f t="shared" si="4"/>
        <v>35.483659000000003</v>
      </c>
      <c r="I129" s="7">
        <f t="shared" si="7"/>
        <v>319.35293100000001</v>
      </c>
      <c r="J129" s="7">
        <f t="shared" si="5"/>
        <v>33.782931000000019</v>
      </c>
      <c r="K129" s="15">
        <f t="shared" si="6"/>
        <v>0.11830000000000007</v>
      </c>
      <c r="L129" s="28">
        <v>44569</v>
      </c>
      <c r="M129" s="5" t="s">
        <v>23</v>
      </c>
      <c r="N129" s="9">
        <v>5.9</v>
      </c>
      <c r="O129" s="2" t="e" vm="5">
        <v>#VALUE!</v>
      </c>
    </row>
    <row r="130" spans="1:15" x14ac:dyDescent="0.3">
      <c r="A130" s="3" t="s">
        <v>153</v>
      </c>
      <c r="B130" s="5" t="s">
        <v>17</v>
      </c>
      <c r="C130" s="5" t="s">
        <v>13</v>
      </c>
      <c r="D130" s="5" t="s">
        <v>1036</v>
      </c>
      <c r="E130" s="5" t="s">
        <v>33</v>
      </c>
      <c r="F130" s="7">
        <v>68.540000000000006</v>
      </c>
      <c r="G130" s="11">
        <v>8</v>
      </c>
      <c r="H130" s="7">
        <f t="shared" ref="H130:H193" si="8">$F130+($F130*(VLOOKUP($E130,$S$12:$T$17,2,FALSE)))</f>
        <v>71.795650000000009</v>
      </c>
      <c r="I130" s="7">
        <f t="shared" si="7"/>
        <v>574.36520000000007</v>
      </c>
      <c r="J130" s="7">
        <f t="shared" ref="J130:J193" si="9">($I130-($F130*$G130))</f>
        <v>26.045200000000023</v>
      </c>
      <c r="K130" s="15">
        <f t="shared" ref="K130:K193" si="10">$J130/($F130*$G130)</f>
        <v>4.7500000000000035E-2</v>
      </c>
      <c r="L130" s="28">
        <v>44569</v>
      </c>
      <c r="M130" s="5" t="s">
        <v>15</v>
      </c>
      <c r="N130" s="9">
        <v>8.5</v>
      </c>
      <c r="O130" s="2" t="e" vm="5">
        <v>#VALUE!</v>
      </c>
    </row>
    <row r="131" spans="1:15" x14ac:dyDescent="0.3">
      <c r="A131" s="3" t="s">
        <v>154</v>
      </c>
      <c r="B131" s="5" t="s">
        <v>32</v>
      </c>
      <c r="C131" s="5" t="s">
        <v>18</v>
      </c>
      <c r="D131" s="5" t="s">
        <v>1036</v>
      </c>
      <c r="E131" s="5" t="s">
        <v>26</v>
      </c>
      <c r="F131" s="7">
        <v>90.28</v>
      </c>
      <c r="G131" s="11">
        <v>9</v>
      </c>
      <c r="H131" s="7">
        <f t="shared" si="8"/>
        <v>106.882492</v>
      </c>
      <c r="I131" s="7">
        <f t="shared" ref="I131:I194" si="11">$H131*$G131</f>
        <v>961.94242799999995</v>
      </c>
      <c r="J131" s="7">
        <f t="shared" si="9"/>
        <v>149.42242799999997</v>
      </c>
      <c r="K131" s="15">
        <f t="shared" si="10"/>
        <v>0.18389999999999995</v>
      </c>
      <c r="L131" s="28">
        <v>44600</v>
      </c>
      <c r="M131" s="5" t="s">
        <v>15</v>
      </c>
      <c r="N131" s="9">
        <v>7.2</v>
      </c>
      <c r="O131" s="2" t="e" vm="4">
        <v>#VALUE!</v>
      </c>
    </row>
    <row r="132" spans="1:15" x14ac:dyDescent="0.3">
      <c r="A132" s="3" t="s">
        <v>155</v>
      </c>
      <c r="B132" s="5" t="s">
        <v>32</v>
      </c>
      <c r="C132" s="5" t="s">
        <v>18</v>
      </c>
      <c r="D132" s="5" t="s">
        <v>1036</v>
      </c>
      <c r="E132" s="5" t="s">
        <v>35</v>
      </c>
      <c r="F132" s="7">
        <v>39.619999999999997</v>
      </c>
      <c r="G132" s="11">
        <v>7</v>
      </c>
      <c r="H132" s="7">
        <f t="shared" si="8"/>
        <v>44.307046</v>
      </c>
      <c r="I132" s="7">
        <f t="shared" si="11"/>
        <v>310.14932199999998</v>
      </c>
      <c r="J132" s="7">
        <f t="shared" si="9"/>
        <v>32.809322000000009</v>
      </c>
      <c r="K132" s="15">
        <f t="shared" si="10"/>
        <v>0.11830000000000004</v>
      </c>
      <c r="L132" s="28">
        <v>44586</v>
      </c>
      <c r="M132" s="5" t="s">
        <v>20</v>
      </c>
      <c r="N132" s="9">
        <v>7.5</v>
      </c>
      <c r="O132" s="2" t="e" vm="4">
        <v>#VALUE!</v>
      </c>
    </row>
    <row r="133" spans="1:15" x14ac:dyDescent="0.3">
      <c r="A133" s="3" t="s">
        <v>156</v>
      </c>
      <c r="B133" s="5" t="s">
        <v>12</v>
      </c>
      <c r="C133" s="5" t="s">
        <v>13</v>
      </c>
      <c r="D133" s="5" t="s">
        <v>1036</v>
      </c>
      <c r="E133" s="5" t="s">
        <v>26</v>
      </c>
      <c r="F133" s="7">
        <v>92.13</v>
      </c>
      <c r="G133" s="11">
        <v>6</v>
      </c>
      <c r="H133" s="7">
        <f t="shared" si="8"/>
        <v>109.07270699999999</v>
      </c>
      <c r="I133" s="7">
        <f t="shared" si="11"/>
        <v>654.43624199999999</v>
      </c>
      <c r="J133" s="7">
        <f t="shared" si="9"/>
        <v>101.65624200000002</v>
      </c>
      <c r="K133" s="15">
        <f t="shared" si="10"/>
        <v>0.18390000000000004</v>
      </c>
      <c r="L133" s="28">
        <v>44626</v>
      </c>
      <c r="M133" s="5" t="s">
        <v>20</v>
      </c>
      <c r="N133" s="9">
        <v>8.3000000000000007</v>
      </c>
      <c r="O133" s="2" t="e" vm="3">
        <v>#VALUE!</v>
      </c>
    </row>
    <row r="134" spans="1:15" x14ac:dyDescent="0.3">
      <c r="A134" s="3" t="s">
        <v>157</v>
      </c>
      <c r="B134" s="5" t="s">
        <v>32</v>
      </c>
      <c r="C134" s="5" t="s">
        <v>18</v>
      </c>
      <c r="D134" s="5" t="s">
        <v>1036</v>
      </c>
      <c r="E134" s="5" t="s">
        <v>26</v>
      </c>
      <c r="F134" s="7">
        <v>34.840000000000003</v>
      </c>
      <c r="G134" s="11">
        <v>4</v>
      </c>
      <c r="H134" s="7">
        <f t="shared" si="8"/>
        <v>41.247076000000007</v>
      </c>
      <c r="I134" s="7">
        <f t="shared" si="11"/>
        <v>164.98830400000003</v>
      </c>
      <c r="J134" s="7">
        <f t="shared" si="9"/>
        <v>25.628304000000014</v>
      </c>
      <c r="K134" s="15">
        <f t="shared" si="10"/>
        <v>0.18390000000000009</v>
      </c>
      <c r="L134" s="28">
        <v>44602</v>
      </c>
      <c r="M134" s="5" t="s">
        <v>20</v>
      </c>
      <c r="N134" s="9">
        <v>7.4</v>
      </c>
      <c r="O134" s="2" t="e" vm="4">
        <v>#VALUE!</v>
      </c>
    </row>
    <row r="135" spans="1:15" x14ac:dyDescent="0.3">
      <c r="A135" s="3" t="s">
        <v>158</v>
      </c>
      <c r="B135" s="5" t="s">
        <v>32</v>
      </c>
      <c r="C135" s="5" t="s">
        <v>13</v>
      </c>
      <c r="D135" s="5" t="s">
        <v>1037</v>
      </c>
      <c r="E135" s="5" t="s">
        <v>19</v>
      </c>
      <c r="F135" s="7">
        <v>87.45</v>
      </c>
      <c r="G135" s="11">
        <v>6</v>
      </c>
      <c r="H135" s="7">
        <f t="shared" si="8"/>
        <v>98.529915000000003</v>
      </c>
      <c r="I135" s="7">
        <f t="shared" si="11"/>
        <v>591.17948999999999</v>
      </c>
      <c r="J135" s="7">
        <f t="shared" si="9"/>
        <v>66.479489999999942</v>
      </c>
      <c r="K135" s="15">
        <f t="shared" si="10"/>
        <v>0.12669999999999987</v>
      </c>
      <c r="L135" s="28">
        <v>44609</v>
      </c>
      <c r="M135" s="5" t="s">
        <v>23</v>
      </c>
      <c r="N135" s="9">
        <v>8.8000000000000007</v>
      </c>
      <c r="O135" s="2" t="e" vm="4">
        <v>#VALUE!</v>
      </c>
    </row>
    <row r="136" spans="1:15" x14ac:dyDescent="0.3">
      <c r="A136" s="3" t="s">
        <v>159</v>
      </c>
      <c r="B136" s="5" t="s">
        <v>17</v>
      </c>
      <c r="C136" s="5" t="s">
        <v>18</v>
      </c>
      <c r="D136" s="5" t="s">
        <v>1036</v>
      </c>
      <c r="E136" s="5" t="s">
        <v>14</v>
      </c>
      <c r="F136" s="7">
        <v>81.3</v>
      </c>
      <c r="G136" s="11">
        <v>6</v>
      </c>
      <c r="H136" s="7">
        <f t="shared" si="8"/>
        <v>89.324309999999997</v>
      </c>
      <c r="I136" s="7">
        <f t="shared" si="11"/>
        <v>535.94586000000004</v>
      </c>
      <c r="J136" s="7">
        <f t="shared" si="9"/>
        <v>48.145860000000084</v>
      </c>
      <c r="K136" s="15">
        <f t="shared" si="10"/>
        <v>9.8700000000000176E-2</v>
      </c>
      <c r="L136" s="28">
        <v>44628</v>
      </c>
      <c r="M136" s="5" t="s">
        <v>15</v>
      </c>
      <c r="N136" s="9">
        <v>5.3</v>
      </c>
      <c r="O136" s="2" t="e" vm="5">
        <v>#VALUE!</v>
      </c>
    </row>
    <row r="137" spans="1:15" x14ac:dyDescent="0.3">
      <c r="A137" s="3" t="s">
        <v>160</v>
      </c>
      <c r="B137" s="5" t="s">
        <v>17</v>
      </c>
      <c r="C137" s="5" t="s">
        <v>18</v>
      </c>
      <c r="D137" s="5" t="s">
        <v>1037</v>
      </c>
      <c r="E137" s="5" t="s">
        <v>35</v>
      </c>
      <c r="F137" s="7">
        <v>90.22</v>
      </c>
      <c r="G137" s="11">
        <v>3</v>
      </c>
      <c r="H137" s="7">
        <f t="shared" si="8"/>
        <v>100.89302599999999</v>
      </c>
      <c r="I137" s="7">
        <f t="shared" si="11"/>
        <v>302.679078</v>
      </c>
      <c r="J137" s="7">
        <f t="shared" si="9"/>
        <v>32.019078000000036</v>
      </c>
      <c r="K137" s="15">
        <f t="shared" si="10"/>
        <v>0.11830000000000014</v>
      </c>
      <c r="L137" s="28">
        <v>44610</v>
      </c>
      <c r="M137" s="5" t="s">
        <v>20</v>
      </c>
      <c r="N137" s="9">
        <v>6.2</v>
      </c>
      <c r="O137" s="2" t="e" vm="5">
        <v>#VALUE!</v>
      </c>
    </row>
    <row r="138" spans="1:15" x14ac:dyDescent="0.3">
      <c r="A138" s="3" t="s">
        <v>161</v>
      </c>
      <c r="B138" s="5" t="s">
        <v>12</v>
      </c>
      <c r="C138" s="5" t="s">
        <v>18</v>
      </c>
      <c r="D138" s="5" t="s">
        <v>1036</v>
      </c>
      <c r="E138" s="5" t="s">
        <v>19</v>
      </c>
      <c r="F138" s="7">
        <v>26.31</v>
      </c>
      <c r="G138" s="11">
        <v>5</v>
      </c>
      <c r="H138" s="7">
        <f t="shared" si="8"/>
        <v>29.643476999999997</v>
      </c>
      <c r="I138" s="7">
        <f t="shared" si="11"/>
        <v>148.21738499999998</v>
      </c>
      <c r="J138" s="7">
        <f t="shared" si="9"/>
        <v>16.667384999999996</v>
      </c>
      <c r="K138" s="15">
        <f t="shared" si="10"/>
        <v>0.12669999999999998</v>
      </c>
      <c r="L138" s="28">
        <v>44579</v>
      </c>
      <c r="M138" s="5" t="s">
        <v>23</v>
      </c>
      <c r="N138" s="9">
        <v>8.8000000000000007</v>
      </c>
      <c r="O138" s="2" t="e" vm="3">
        <v>#VALUE!</v>
      </c>
    </row>
    <row r="139" spans="1:15" x14ac:dyDescent="0.3">
      <c r="A139" s="3" t="s">
        <v>162</v>
      </c>
      <c r="B139" s="5" t="s">
        <v>12</v>
      </c>
      <c r="C139" s="5" t="s">
        <v>13</v>
      </c>
      <c r="D139" s="5" t="s">
        <v>1036</v>
      </c>
      <c r="E139" s="5" t="s">
        <v>22</v>
      </c>
      <c r="F139" s="7">
        <v>34.42</v>
      </c>
      <c r="G139" s="11">
        <v>6</v>
      </c>
      <c r="H139" s="7">
        <f t="shared" si="8"/>
        <v>41.803090000000005</v>
      </c>
      <c r="I139" s="7">
        <f t="shared" si="11"/>
        <v>250.81854000000004</v>
      </c>
      <c r="J139" s="7">
        <f t="shared" si="9"/>
        <v>44.298540000000031</v>
      </c>
      <c r="K139" s="15">
        <f t="shared" si="10"/>
        <v>0.21450000000000014</v>
      </c>
      <c r="L139" s="28">
        <v>44610</v>
      </c>
      <c r="M139" s="5" t="s">
        <v>20</v>
      </c>
      <c r="N139" s="9">
        <v>9.8000000000000007</v>
      </c>
      <c r="O139" s="2" t="e" vm="3">
        <v>#VALUE!</v>
      </c>
    </row>
    <row r="140" spans="1:15" x14ac:dyDescent="0.3">
      <c r="A140" s="3" t="s">
        <v>163</v>
      </c>
      <c r="B140" s="5" t="s">
        <v>32</v>
      </c>
      <c r="C140" s="5" t="s">
        <v>18</v>
      </c>
      <c r="D140" s="5" t="s">
        <v>1037</v>
      </c>
      <c r="E140" s="5" t="s">
        <v>26</v>
      </c>
      <c r="F140" s="7">
        <v>51.91</v>
      </c>
      <c r="G140" s="11">
        <v>10</v>
      </c>
      <c r="H140" s="7">
        <f t="shared" si="8"/>
        <v>61.456249</v>
      </c>
      <c r="I140" s="7">
        <f t="shared" si="11"/>
        <v>614.56249000000003</v>
      </c>
      <c r="J140" s="7">
        <f t="shared" si="9"/>
        <v>95.462490000000116</v>
      </c>
      <c r="K140" s="15">
        <f t="shared" si="10"/>
        <v>0.18390000000000026</v>
      </c>
      <c r="L140" s="28">
        <v>44608</v>
      </c>
      <c r="M140" s="5" t="s">
        <v>20</v>
      </c>
      <c r="N140" s="9">
        <v>8.1999999999999993</v>
      </c>
      <c r="O140" s="2" t="e" vm="4">
        <v>#VALUE!</v>
      </c>
    </row>
    <row r="141" spans="1:15" x14ac:dyDescent="0.3">
      <c r="A141" s="3" t="s">
        <v>164</v>
      </c>
      <c r="B141" s="5" t="s">
        <v>12</v>
      </c>
      <c r="C141" s="5" t="s">
        <v>18</v>
      </c>
      <c r="D141" s="5" t="s">
        <v>1037</v>
      </c>
      <c r="E141" s="5" t="s">
        <v>26</v>
      </c>
      <c r="F141" s="7">
        <v>72.5</v>
      </c>
      <c r="G141" s="11">
        <v>8</v>
      </c>
      <c r="H141" s="7">
        <f t="shared" si="8"/>
        <v>85.832750000000004</v>
      </c>
      <c r="I141" s="7">
        <f t="shared" si="11"/>
        <v>686.66200000000003</v>
      </c>
      <c r="J141" s="7">
        <f t="shared" si="9"/>
        <v>106.66200000000003</v>
      </c>
      <c r="K141" s="15">
        <f t="shared" si="10"/>
        <v>0.18390000000000006</v>
      </c>
      <c r="L141" s="28">
        <v>44636</v>
      </c>
      <c r="M141" s="5" t="s">
        <v>15</v>
      </c>
      <c r="N141" s="9">
        <v>9.1999999999999993</v>
      </c>
      <c r="O141" s="2" t="e" vm="3">
        <v>#VALUE!</v>
      </c>
    </row>
    <row r="142" spans="1:15" x14ac:dyDescent="0.3">
      <c r="A142" s="3" t="s">
        <v>165</v>
      </c>
      <c r="B142" s="5" t="s">
        <v>17</v>
      </c>
      <c r="C142" s="5" t="s">
        <v>13</v>
      </c>
      <c r="D142" s="5" t="s">
        <v>1036</v>
      </c>
      <c r="E142" s="5" t="s">
        <v>26</v>
      </c>
      <c r="F142" s="7">
        <v>89.8</v>
      </c>
      <c r="G142" s="11">
        <v>10</v>
      </c>
      <c r="H142" s="7">
        <f t="shared" si="8"/>
        <v>106.31422000000001</v>
      </c>
      <c r="I142" s="7">
        <f t="shared" si="11"/>
        <v>1063.1422</v>
      </c>
      <c r="J142" s="7">
        <f t="shared" si="9"/>
        <v>165.1422</v>
      </c>
      <c r="K142" s="15">
        <f t="shared" si="10"/>
        <v>0.18390000000000001</v>
      </c>
      <c r="L142" s="28">
        <v>44584</v>
      </c>
      <c r="M142" s="5" t="s">
        <v>23</v>
      </c>
      <c r="N142" s="9">
        <v>5.4</v>
      </c>
      <c r="O142" s="2" t="e" vm="5">
        <v>#VALUE!</v>
      </c>
    </row>
    <row r="143" spans="1:15" x14ac:dyDescent="0.3">
      <c r="A143" s="3" t="s">
        <v>166</v>
      </c>
      <c r="B143" s="5" t="s">
        <v>17</v>
      </c>
      <c r="C143" s="5" t="s">
        <v>13</v>
      </c>
      <c r="D143" s="5" t="s">
        <v>1037</v>
      </c>
      <c r="E143" s="5" t="s">
        <v>14</v>
      </c>
      <c r="F143" s="7">
        <v>90.5</v>
      </c>
      <c r="G143" s="11">
        <v>10</v>
      </c>
      <c r="H143" s="7">
        <f t="shared" si="8"/>
        <v>99.43235</v>
      </c>
      <c r="I143" s="7">
        <f t="shared" si="11"/>
        <v>994.32349999999997</v>
      </c>
      <c r="J143" s="7">
        <f t="shared" si="9"/>
        <v>89.323499999999967</v>
      </c>
      <c r="K143" s="15">
        <f t="shared" si="10"/>
        <v>9.8699999999999968E-2</v>
      </c>
      <c r="L143" s="28">
        <v>44586</v>
      </c>
      <c r="M143" s="5" t="s">
        <v>20</v>
      </c>
      <c r="N143" s="9">
        <v>8.1</v>
      </c>
      <c r="O143" s="2" t="e" vm="2">
        <v>#VALUE!</v>
      </c>
    </row>
    <row r="144" spans="1:15" x14ac:dyDescent="0.3">
      <c r="A144" s="3" t="s">
        <v>167</v>
      </c>
      <c r="B144" s="5" t="s">
        <v>17</v>
      </c>
      <c r="C144" s="5" t="s">
        <v>13</v>
      </c>
      <c r="D144" s="5" t="s">
        <v>1036</v>
      </c>
      <c r="E144" s="5" t="s">
        <v>14</v>
      </c>
      <c r="F144" s="7">
        <v>68.599999999999994</v>
      </c>
      <c r="G144" s="11">
        <v>10</v>
      </c>
      <c r="H144" s="7">
        <f t="shared" si="8"/>
        <v>75.370819999999995</v>
      </c>
      <c r="I144" s="7">
        <f t="shared" si="11"/>
        <v>753.70819999999992</v>
      </c>
      <c r="J144" s="7">
        <f t="shared" si="9"/>
        <v>67.70819999999992</v>
      </c>
      <c r="K144" s="15">
        <f t="shared" si="10"/>
        <v>9.8699999999999885E-2</v>
      </c>
      <c r="L144" s="28">
        <v>44597</v>
      </c>
      <c r="M144" s="5" t="s">
        <v>20</v>
      </c>
      <c r="N144" s="9">
        <v>9.1</v>
      </c>
      <c r="O144" s="2" t="e" vm="2">
        <v>#VALUE!</v>
      </c>
    </row>
    <row r="145" spans="1:15" x14ac:dyDescent="0.3">
      <c r="A145" s="3" t="s">
        <v>168</v>
      </c>
      <c r="B145" s="5" t="s">
        <v>17</v>
      </c>
      <c r="C145" s="5" t="s">
        <v>13</v>
      </c>
      <c r="D145" s="5" t="s">
        <v>1036</v>
      </c>
      <c r="E145" s="5" t="s">
        <v>33</v>
      </c>
      <c r="F145" s="7">
        <v>30.41</v>
      </c>
      <c r="G145" s="11">
        <v>1</v>
      </c>
      <c r="H145" s="7">
        <f t="shared" si="8"/>
        <v>31.854475000000001</v>
      </c>
      <c r="I145" s="7">
        <f t="shared" si="11"/>
        <v>31.854475000000001</v>
      </c>
      <c r="J145" s="7">
        <f t="shared" si="9"/>
        <v>1.4444750000000006</v>
      </c>
      <c r="K145" s="15">
        <f t="shared" si="10"/>
        <v>4.7500000000000021E-2</v>
      </c>
      <c r="L145" s="28">
        <v>44614</v>
      </c>
      <c r="M145" s="5" t="s">
        <v>23</v>
      </c>
      <c r="N145" s="9">
        <v>8.4</v>
      </c>
      <c r="O145" s="2" t="e" vm="5">
        <v>#VALUE!</v>
      </c>
    </row>
    <row r="146" spans="1:15" x14ac:dyDescent="0.3">
      <c r="A146" s="3" t="s">
        <v>169</v>
      </c>
      <c r="B146" s="5" t="s">
        <v>12</v>
      </c>
      <c r="C146" s="5" t="s">
        <v>18</v>
      </c>
      <c r="D146" s="5" t="s">
        <v>1036</v>
      </c>
      <c r="E146" s="5" t="s">
        <v>22</v>
      </c>
      <c r="F146" s="7">
        <v>77.95</v>
      </c>
      <c r="G146" s="11">
        <v>6</v>
      </c>
      <c r="H146" s="7">
        <f t="shared" si="8"/>
        <v>94.670275000000004</v>
      </c>
      <c r="I146" s="7">
        <f t="shared" si="11"/>
        <v>568.02165000000002</v>
      </c>
      <c r="J146" s="7">
        <f t="shared" si="9"/>
        <v>100.32164999999998</v>
      </c>
      <c r="K146" s="15">
        <f t="shared" si="10"/>
        <v>0.21449999999999994</v>
      </c>
      <c r="L146" s="28">
        <v>44582</v>
      </c>
      <c r="M146" s="5" t="s">
        <v>15</v>
      </c>
      <c r="N146" s="9">
        <v>8</v>
      </c>
      <c r="O146" s="2" t="e" vm="1">
        <v>#VALUE!</v>
      </c>
    </row>
    <row r="147" spans="1:15" x14ac:dyDescent="0.3">
      <c r="A147" s="3" t="s">
        <v>170</v>
      </c>
      <c r="B147" s="5" t="s">
        <v>17</v>
      </c>
      <c r="C147" s="5" t="s">
        <v>18</v>
      </c>
      <c r="D147" s="5" t="s">
        <v>1036</v>
      </c>
      <c r="E147" s="5" t="s">
        <v>14</v>
      </c>
      <c r="F147" s="7">
        <v>46.26</v>
      </c>
      <c r="G147" s="11">
        <v>6</v>
      </c>
      <c r="H147" s="7">
        <f t="shared" si="8"/>
        <v>50.825862000000001</v>
      </c>
      <c r="I147" s="7">
        <f t="shared" si="11"/>
        <v>304.955172</v>
      </c>
      <c r="J147" s="7">
        <f t="shared" si="9"/>
        <v>27.395172000000002</v>
      </c>
      <c r="K147" s="15">
        <f t="shared" si="10"/>
        <v>9.870000000000001E-2</v>
      </c>
      <c r="L147" s="28">
        <v>44628</v>
      </c>
      <c r="M147" s="5" t="s">
        <v>23</v>
      </c>
      <c r="N147" s="9">
        <v>9.5</v>
      </c>
      <c r="O147" s="2" t="e" vm="5">
        <v>#VALUE!</v>
      </c>
    </row>
    <row r="148" spans="1:15" x14ac:dyDescent="0.3">
      <c r="A148" s="3" t="s">
        <v>171</v>
      </c>
      <c r="B148" s="5" t="s">
        <v>12</v>
      </c>
      <c r="C148" s="5" t="s">
        <v>13</v>
      </c>
      <c r="D148" s="5" t="s">
        <v>1036</v>
      </c>
      <c r="E148" s="5" t="s">
        <v>35</v>
      </c>
      <c r="F148" s="7">
        <v>30.14</v>
      </c>
      <c r="G148" s="11">
        <v>10</v>
      </c>
      <c r="H148" s="7">
        <f t="shared" si="8"/>
        <v>33.705562</v>
      </c>
      <c r="I148" s="7">
        <f t="shared" si="11"/>
        <v>337.05561999999998</v>
      </c>
      <c r="J148" s="7">
        <f t="shared" si="9"/>
        <v>35.655619999999999</v>
      </c>
      <c r="K148" s="15">
        <f t="shared" si="10"/>
        <v>0.1183</v>
      </c>
      <c r="L148" s="28">
        <v>44602</v>
      </c>
      <c r="M148" s="5" t="s">
        <v>15</v>
      </c>
      <c r="N148" s="9">
        <v>9.1999999999999993</v>
      </c>
      <c r="O148" s="2" t="e" vm="1">
        <v>#VALUE!</v>
      </c>
    </row>
    <row r="149" spans="1:15" x14ac:dyDescent="0.3">
      <c r="A149" s="3" t="s">
        <v>172</v>
      </c>
      <c r="B149" s="5" t="s">
        <v>17</v>
      </c>
      <c r="C149" s="5" t="s">
        <v>18</v>
      </c>
      <c r="D149" s="5" t="s">
        <v>1037</v>
      </c>
      <c r="E149" s="5" t="s">
        <v>14</v>
      </c>
      <c r="F149" s="7">
        <v>66.14</v>
      </c>
      <c r="G149" s="11">
        <v>4</v>
      </c>
      <c r="H149" s="7">
        <f t="shared" si="8"/>
        <v>72.668018000000004</v>
      </c>
      <c r="I149" s="7">
        <f t="shared" si="11"/>
        <v>290.67207200000001</v>
      </c>
      <c r="J149" s="7">
        <f t="shared" si="9"/>
        <v>26.112072000000012</v>
      </c>
      <c r="K149" s="15">
        <f t="shared" si="10"/>
        <v>9.8700000000000038E-2</v>
      </c>
      <c r="L149" s="28">
        <v>44639</v>
      </c>
      <c r="M149" s="5" t="s">
        <v>23</v>
      </c>
      <c r="N149" s="9">
        <v>5.6</v>
      </c>
      <c r="O149" s="2" t="e" vm="5">
        <v>#VALUE!</v>
      </c>
    </row>
    <row r="150" spans="1:15" x14ac:dyDescent="0.3">
      <c r="A150" s="3" t="s">
        <v>173</v>
      </c>
      <c r="B150" s="5" t="s">
        <v>32</v>
      </c>
      <c r="C150" s="5" t="s">
        <v>13</v>
      </c>
      <c r="D150" s="5" t="s">
        <v>1037</v>
      </c>
      <c r="E150" s="5" t="s">
        <v>22</v>
      </c>
      <c r="F150" s="7">
        <v>71.86</v>
      </c>
      <c r="G150" s="11">
        <v>8</v>
      </c>
      <c r="H150" s="7">
        <f t="shared" si="8"/>
        <v>87.273969999999991</v>
      </c>
      <c r="I150" s="7">
        <f t="shared" si="11"/>
        <v>698.19175999999993</v>
      </c>
      <c r="J150" s="7">
        <f t="shared" si="9"/>
        <v>123.31175999999994</v>
      </c>
      <c r="K150" s="15">
        <f t="shared" si="10"/>
        <v>0.21449999999999989</v>
      </c>
      <c r="L150" s="28">
        <v>44626</v>
      </c>
      <c r="M150" s="5" t="s">
        <v>23</v>
      </c>
      <c r="N150" s="9">
        <v>6.2</v>
      </c>
      <c r="O150" s="2" t="e" vm="1">
        <v>#VALUE!</v>
      </c>
    </row>
    <row r="151" spans="1:15" x14ac:dyDescent="0.3">
      <c r="A151" s="3" t="s">
        <v>174</v>
      </c>
      <c r="B151" s="5" t="s">
        <v>12</v>
      </c>
      <c r="C151" s="5" t="s">
        <v>18</v>
      </c>
      <c r="D151" s="5" t="s">
        <v>1037</v>
      </c>
      <c r="E151" s="5" t="s">
        <v>14</v>
      </c>
      <c r="F151" s="7">
        <v>32.46</v>
      </c>
      <c r="G151" s="11">
        <v>8</v>
      </c>
      <c r="H151" s="7">
        <f t="shared" si="8"/>
        <v>35.663802000000004</v>
      </c>
      <c r="I151" s="7">
        <f t="shared" si="11"/>
        <v>285.31041600000003</v>
      </c>
      <c r="J151" s="7">
        <f t="shared" si="9"/>
        <v>25.630416000000025</v>
      </c>
      <c r="K151" s="15">
        <f t="shared" si="10"/>
        <v>9.8700000000000093E-2</v>
      </c>
      <c r="L151" s="28">
        <v>44647</v>
      </c>
      <c r="M151" s="5" t="s">
        <v>23</v>
      </c>
      <c r="N151" s="9">
        <v>4.9000000000000004</v>
      </c>
      <c r="O151" s="2" t="e" vm="1">
        <v>#VALUE!</v>
      </c>
    </row>
    <row r="152" spans="1:15" x14ac:dyDescent="0.3">
      <c r="A152" s="3" t="s">
        <v>175</v>
      </c>
      <c r="B152" s="5" t="s">
        <v>32</v>
      </c>
      <c r="C152" s="5" t="s">
        <v>13</v>
      </c>
      <c r="D152" s="5" t="s">
        <v>1036</v>
      </c>
      <c r="E152" s="5" t="s">
        <v>35</v>
      </c>
      <c r="F152" s="7">
        <v>91.54</v>
      </c>
      <c r="G152" s="11">
        <v>4</v>
      </c>
      <c r="H152" s="7">
        <f t="shared" si="8"/>
        <v>102.36918200000001</v>
      </c>
      <c r="I152" s="7">
        <f t="shared" si="11"/>
        <v>409.47672800000004</v>
      </c>
      <c r="J152" s="7">
        <f t="shared" si="9"/>
        <v>43.316728000000012</v>
      </c>
      <c r="K152" s="15">
        <f t="shared" si="10"/>
        <v>0.11830000000000003</v>
      </c>
      <c r="L152" s="28">
        <v>44643</v>
      </c>
      <c r="M152" s="5" t="s">
        <v>23</v>
      </c>
      <c r="N152" s="9">
        <v>4.8</v>
      </c>
      <c r="O152" s="2" t="e" vm="1">
        <v>#VALUE!</v>
      </c>
    </row>
    <row r="153" spans="1:15" x14ac:dyDescent="0.3">
      <c r="A153" s="3" t="s">
        <v>176</v>
      </c>
      <c r="B153" s="5" t="s">
        <v>17</v>
      </c>
      <c r="C153" s="5" t="s">
        <v>13</v>
      </c>
      <c r="D153" s="5" t="s">
        <v>1037</v>
      </c>
      <c r="E153" s="5" t="s">
        <v>26</v>
      </c>
      <c r="F153" s="7">
        <v>34.56</v>
      </c>
      <c r="G153" s="11">
        <v>7</v>
      </c>
      <c r="H153" s="7">
        <f t="shared" si="8"/>
        <v>40.915584000000003</v>
      </c>
      <c r="I153" s="7">
        <f t="shared" si="11"/>
        <v>286.409088</v>
      </c>
      <c r="J153" s="7">
        <f t="shared" si="9"/>
        <v>44.489087999999981</v>
      </c>
      <c r="K153" s="15">
        <f t="shared" si="10"/>
        <v>0.1838999999999999</v>
      </c>
      <c r="L153" s="28">
        <v>44631</v>
      </c>
      <c r="M153" s="5" t="s">
        <v>23</v>
      </c>
      <c r="N153" s="9">
        <v>7.3</v>
      </c>
      <c r="O153" s="2" t="e" vm="2">
        <v>#VALUE!</v>
      </c>
    </row>
    <row r="154" spans="1:15" x14ac:dyDescent="0.3">
      <c r="A154" s="3" t="s">
        <v>177</v>
      </c>
      <c r="B154" s="5" t="s">
        <v>12</v>
      </c>
      <c r="C154" s="5" t="s">
        <v>18</v>
      </c>
      <c r="D154" s="5" t="s">
        <v>1037</v>
      </c>
      <c r="E154" s="5" t="s">
        <v>35</v>
      </c>
      <c r="F154" s="7">
        <v>83.24</v>
      </c>
      <c r="G154" s="11">
        <v>9</v>
      </c>
      <c r="H154" s="7">
        <f t="shared" si="8"/>
        <v>93.087291999999991</v>
      </c>
      <c r="I154" s="7">
        <f t="shared" si="11"/>
        <v>837.78562799999986</v>
      </c>
      <c r="J154" s="7">
        <f t="shared" si="9"/>
        <v>88.625627999999892</v>
      </c>
      <c r="K154" s="15">
        <f t="shared" si="10"/>
        <v>0.11829999999999986</v>
      </c>
      <c r="L154" s="28">
        <v>44590</v>
      </c>
      <c r="M154" s="5" t="s">
        <v>23</v>
      </c>
      <c r="N154" s="9">
        <v>7.4</v>
      </c>
      <c r="O154" s="2" t="e" vm="1">
        <v>#VALUE!</v>
      </c>
    </row>
    <row r="155" spans="1:15" x14ac:dyDescent="0.3">
      <c r="A155" s="3" t="s">
        <v>178</v>
      </c>
      <c r="B155" s="5" t="s">
        <v>17</v>
      </c>
      <c r="C155" s="5" t="s">
        <v>18</v>
      </c>
      <c r="D155" s="5" t="s">
        <v>1036</v>
      </c>
      <c r="E155" s="5" t="s">
        <v>33</v>
      </c>
      <c r="F155" s="7">
        <v>16.48</v>
      </c>
      <c r="G155" s="11">
        <v>6</v>
      </c>
      <c r="H155" s="7">
        <f t="shared" si="8"/>
        <v>17.262800000000002</v>
      </c>
      <c r="I155" s="7">
        <f t="shared" si="11"/>
        <v>103.57680000000002</v>
      </c>
      <c r="J155" s="7">
        <f t="shared" si="9"/>
        <v>4.6968000000000245</v>
      </c>
      <c r="K155" s="15">
        <f t="shared" si="10"/>
        <v>4.750000000000025E-2</v>
      </c>
      <c r="L155" s="28">
        <v>44599</v>
      </c>
      <c r="M155" s="5" t="s">
        <v>15</v>
      </c>
      <c r="N155" s="9">
        <v>9.9</v>
      </c>
      <c r="O155" s="2" t="e" vm="2">
        <v>#VALUE!</v>
      </c>
    </row>
    <row r="156" spans="1:15" x14ac:dyDescent="0.3">
      <c r="A156" s="3" t="s">
        <v>179</v>
      </c>
      <c r="B156" s="5" t="s">
        <v>17</v>
      </c>
      <c r="C156" s="5" t="s">
        <v>18</v>
      </c>
      <c r="D156" s="5" t="s">
        <v>1036</v>
      </c>
      <c r="E156" s="5" t="s">
        <v>26</v>
      </c>
      <c r="F156" s="7">
        <v>80.97</v>
      </c>
      <c r="G156" s="11">
        <v>8</v>
      </c>
      <c r="H156" s="7">
        <f t="shared" si="8"/>
        <v>95.860382999999999</v>
      </c>
      <c r="I156" s="7">
        <f t="shared" si="11"/>
        <v>766.88306399999999</v>
      </c>
      <c r="J156" s="7">
        <f t="shared" si="9"/>
        <v>119.123064</v>
      </c>
      <c r="K156" s="15">
        <f t="shared" si="10"/>
        <v>0.18390000000000001</v>
      </c>
      <c r="L156" s="28">
        <v>44589</v>
      </c>
      <c r="M156" s="5" t="s">
        <v>20</v>
      </c>
      <c r="N156" s="9">
        <v>9.3000000000000007</v>
      </c>
      <c r="O156" s="2" t="e" vm="2">
        <v>#VALUE!</v>
      </c>
    </row>
    <row r="157" spans="1:15" x14ac:dyDescent="0.3">
      <c r="A157" s="3" t="s">
        <v>180</v>
      </c>
      <c r="B157" s="5" t="s">
        <v>12</v>
      </c>
      <c r="C157" s="5" t="s">
        <v>13</v>
      </c>
      <c r="D157" s="5" t="s">
        <v>1037</v>
      </c>
      <c r="E157" s="5" t="s">
        <v>33</v>
      </c>
      <c r="F157" s="7">
        <v>92.29</v>
      </c>
      <c r="G157" s="11">
        <v>5</v>
      </c>
      <c r="H157" s="7">
        <f t="shared" si="8"/>
        <v>96.673775000000006</v>
      </c>
      <c r="I157" s="7">
        <f t="shared" si="11"/>
        <v>483.368875</v>
      </c>
      <c r="J157" s="7">
        <f t="shared" si="9"/>
        <v>21.918874999999957</v>
      </c>
      <c r="K157" s="15">
        <f t="shared" si="10"/>
        <v>4.7499999999999903E-2</v>
      </c>
      <c r="L157" s="28">
        <v>44612</v>
      </c>
      <c r="M157" s="5" t="s">
        <v>23</v>
      </c>
      <c r="N157" s="9">
        <v>9</v>
      </c>
      <c r="O157" s="2" t="e" vm="1">
        <v>#VALUE!</v>
      </c>
    </row>
    <row r="158" spans="1:15" x14ac:dyDescent="0.3">
      <c r="A158" s="3" t="s">
        <v>181</v>
      </c>
      <c r="B158" s="5" t="s">
        <v>32</v>
      </c>
      <c r="C158" s="5" t="s">
        <v>13</v>
      </c>
      <c r="D158" s="5" t="s">
        <v>1037</v>
      </c>
      <c r="E158" s="5" t="s">
        <v>19</v>
      </c>
      <c r="F158" s="7">
        <v>72.17</v>
      </c>
      <c r="G158" s="11">
        <v>1</v>
      </c>
      <c r="H158" s="7">
        <f t="shared" si="8"/>
        <v>81.313939000000005</v>
      </c>
      <c r="I158" s="7">
        <f t="shared" si="11"/>
        <v>81.313939000000005</v>
      </c>
      <c r="J158" s="7">
        <f t="shared" si="9"/>
        <v>9.1439390000000031</v>
      </c>
      <c r="K158" s="15">
        <f t="shared" si="10"/>
        <v>0.12670000000000003</v>
      </c>
      <c r="L158" s="28">
        <v>44565</v>
      </c>
      <c r="M158" s="5" t="s">
        <v>20</v>
      </c>
      <c r="N158" s="9">
        <v>6.1</v>
      </c>
      <c r="O158" s="2" t="e" vm="4">
        <v>#VALUE!</v>
      </c>
    </row>
    <row r="159" spans="1:15" x14ac:dyDescent="0.3">
      <c r="A159" s="3" t="s">
        <v>182</v>
      </c>
      <c r="B159" s="5" t="s">
        <v>32</v>
      </c>
      <c r="C159" s="5" t="s">
        <v>18</v>
      </c>
      <c r="D159" s="5" t="s">
        <v>1037</v>
      </c>
      <c r="E159" s="5" t="s">
        <v>22</v>
      </c>
      <c r="F159" s="7">
        <v>50.28</v>
      </c>
      <c r="G159" s="11">
        <v>5</v>
      </c>
      <c r="H159" s="7">
        <f t="shared" si="8"/>
        <v>61.065060000000003</v>
      </c>
      <c r="I159" s="7">
        <f t="shared" si="11"/>
        <v>305.32530000000003</v>
      </c>
      <c r="J159" s="7">
        <f t="shared" si="9"/>
        <v>53.925300000000021</v>
      </c>
      <c r="K159" s="15">
        <f t="shared" si="10"/>
        <v>0.21450000000000008</v>
      </c>
      <c r="L159" s="28">
        <v>44627</v>
      </c>
      <c r="M159" s="5" t="s">
        <v>15</v>
      </c>
      <c r="N159" s="9">
        <v>9.6999999999999993</v>
      </c>
      <c r="O159" s="2" t="e" vm="1">
        <v>#VALUE!</v>
      </c>
    </row>
    <row r="160" spans="1:15" x14ac:dyDescent="0.3">
      <c r="A160" s="3" t="s">
        <v>183</v>
      </c>
      <c r="B160" s="5" t="s">
        <v>32</v>
      </c>
      <c r="C160" s="5" t="s">
        <v>13</v>
      </c>
      <c r="D160" s="5" t="s">
        <v>1037</v>
      </c>
      <c r="E160" s="5" t="s">
        <v>14</v>
      </c>
      <c r="F160" s="7">
        <v>97.22</v>
      </c>
      <c r="G160" s="11">
        <v>9</v>
      </c>
      <c r="H160" s="7">
        <f t="shared" si="8"/>
        <v>106.815614</v>
      </c>
      <c r="I160" s="7">
        <f t="shared" si="11"/>
        <v>961.34052599999995</v>
      </c>
      <c r="J160" s="7">
        <f t="shared" si="9"/>
        <v>86.360525999999936</v>
      </c>
      <c r="K160" s="15">
        <f t="shared" si="10"/>
        <v>9.8699999999999927E-2</v>
      </c>
      <c r="L160" s="28">
        <v>44650</v>
      </c>
      <c r="M160" s="5" t="s">
        <v>15</v>
      </c>
      <c r="N160" s="9">
        <v>6</v>
      </c>
      <c r="O160" s="2" t="e" vm="4">
        <v>#VALUE!</v>
      </c>
    </row>
    <row r="161" spans="1:15" x14ac:dyDescent="0.3">
      <c r="A161" s="3" t="s">
        <v>184</v>
      </c>
      <c r="B161" s="5" t="s">
        <v>32</v>
      </c>
      <c r="C161" s="5" t="s">
        <v>18</v>
      </c>
      <c r="D161" s="5" t="s">
        <v>1037</v>
      </c>
      <c r="E161" s="5" t="s">
        <v>26</v>
      </c>
      <c r="F161" s="7">
        <v>93.39</v>
      </c>
      <c r="G161" s="11">
        <v>6</v>
      </c>
      <c r="H161" s="7">
        <f t="shared" si="8"/>
        <v>110.56442100000001</v>
      </c>
      <c r="I161" s="7">
        <f t="shared" si="11"/>
        <v>663.386526</v>
      </c>
      <c r="J161" s="7">
        <f t="shared" si="9"/>
        <v>103.04652599999997</v>
      </c>
      <c r="K161" s="15">
        <f t="shared" si="10"/>
        <v>0.18389999999999995</v>
      </c>
      <c r="L161" s="28">
        <v>44647</v>
      </c>
      <c r="M161" s="5" t="s">
        <v>15</v>
      </c>
      <c r="N161" s="9">
        <v>10</v>
      </c>
      <c r="O161" s="2" t="e" vm="1">
        <v>#VALUE!</v>
      </c>
    </row>
    <row r="162" spans="1:15" x14ac:dyDescent="0.3">
      <c r="A162" s="3" t="s">
        <v>185</v>
      </c>
      <c r="B162" s="5" t="s">
        <v>17</v>
      </c>
      <c r="C162" s="5" t="s">
        <v>18</v>
      </c>
      <c r="D162" s="5" t="s">
        <v>1036</v>
      </c>
      <c r="E162" s="5" t="s">
        <v>33</v>
      </c>
      <c r="F162" s="7">
        <v>43.18</v>
      </c>
      <c r="G162" s="11">
        <v>8</v>
      </c>
      <c r="H162" s="7">
        <f t="shared" si="8"/>
        <v>45.231049999999996</v>
      </c>
      <c r="I162" s="7">
        <f t="shared" si="11"/>
        <v>361.84839999999997</v>
      </c>
      <c r="J162" s="7">
        <f t="shared" si="9"/>
        <v>16.408399999999972</v>
      </c>
      <c r="K162" s="15">
        <f t="shared" si="10"/>
        <v>4.7499999999999917E-2</v>
      </c>
      <c r="L162" s="28">
        <v>44580</v>
      </c>
      <c r="M162" s="5" t="s">
        <v>23</v>
      </c>
      <c r="N162" s="9">
        <v>8.3000000000000007</v>
      </c>
      <c r="O162" s="2" t="e" vm="2">
        <v>#VALUE!</v>
      </c>
    </row>
    <row r="163" spans="1:15" x14ac:dyDescent="0.3">
      <c r="A163" s="3" t="s">
        <v>186</v>
      </c>
      <c r="B163" s="5" t="s">
        <v>12</v>
      </c>
      <c r="C163" s="5" t="s">
        <v>18</v>
      </c>
      <c r="D163" s="5" t="s">
        <v>1037</v>
      </c>
      <c r="E163" s="5" t="s">
        <v>26</v>
      </c>
      <c r="F163" s="7">
        <v>63.69</v>
      </c>
      <c r="G163" s="11">
        <v>1</v>
      </c>
      <c r="H163" s="7">
        <f t="shared" si="8"/>
        <v>75.402591000000001</v>
      </c>
      <c r="I163" s="7">
        <f t="shared" si="11"/>
        <v>75.402591000000001</v>
      </c>
      <c r="J163" s="7">
        <f t="shared" si="9"/>
        <v>11.712591000000003</v>
      </c>
      <c r="K163" s="15">
        <f t="shared" si="10"/>
        <v>0.18390000000000006</v>
      </c>
      <c r="L163" s="28">
        <v>44617</v>
      </c>
      <c r="M163" s="5" t="s">
        <v>20</v>
      </c>
      <c r="N163" s="9">
        <v>6</v>
      </c>
      <c r="O163" s="2" t="e" vm="1">
        <v>#VALUE!</v>
      </c>
    </row>
    <row r="164" spans="1:15" x14ac:dyDescent="0.3">
      <c r="A164" s="3" t="s">
        <v>187</v>
      </c>
      <c r="B164" s="5" t="s">
        <v>12</v>
      </c>
      <c r="C164" s="5" t="s">
        <v>18</v>
      </c>
      <c r="D164" s="5" t="s">
        <v>1037</v>
      </c>
      <c r="E164" s="5" t="s">
        <v>33</v>
      </c>
      <c r="F164" s="7">
        <v>45.79</v>
      </c>
      <c r="G164" s="11">
        <v>7</v>
      </c>
      <c r="H164" s="7">
        <f t="shared" si="8"/>
        <v>47.965024999999997</v>
      </c>
      <c r="I164" s="7">
        <f t="shared" si="11"/>
        <v>335.75517500000001</v>
      </c>
      <c r="J164" s="7">
        <f t="shared" si="9"/>
        <v>15.225175000000036</v>
      </c>
      <c r="K164" s="15">
        <f t="shared" si="10"/>
        <v>4.7500000000000119E-2</v>
      </c>
      <c r="L164" s="28">
        <v>44633</v>
      </c>
      <c r="M164" s="5" t="s">
        <v>23</v>
      </c>
      <c r="N164" s="9">
        <v>7</v>
      </c>
      <c r="O164" s="2" t="e" vm="3">
        <v>#VALUE!</v>
      </c>
    </row>
    <row r="165" spans="1:15" x14ac:dyDescent="0.3">
      <c r="A165" s="3" t="s">
        <v>188</v>
      </c>
      <c r="B165" s="5" t="s">
        <v>17</v>
      </c>
      <c r="C165" s="5" t="s">
        <v>18</v>
      </c>
      <c r="D165" s="5" t="s">
        <v>1037</v>
      </c>
      <c r="E165" s="5" t="s">
        <v>26</v>
      </c>
      <c r="F165" s="7">
        <v>76.400000000000006</v>
      </c>
      <c r="G165" s="11">
        <v>2</v>
      </c>
      <c r="H165" s="7">
        <f t="shared" si="8"/>
        <v>90.449960000000004</v>
      </c>
      <c r="I165" s="7">
        <f t="shared" si="11"/>
        <v>180.89992000000001</v>
      </c>
      <c r="J165" s="7">
        <f t="shared" si="9"/>
        <v>28.099919999999997</v>
      </c>
      <c r="K165" s="15">
        <f t="shared" si="10"/>
        <v>0.18389999999999998</v>
      </c>
      <c r="L165" s="28">
        <v>44591</v>
      </c>
      <c r="M165" s="5" t="s">
        <v>15</v>
      </c>
      <c r="N165" s="9">
        <v>6.5</v>
      </c>
      <c r="O165" s="2" t="e" vm="2">
        <v>#VALUE!</v>
      </c>
    </row>
    <row r="166" spans="1:15" x14ac:dyDescent="0.3">
      <c r="A166" s="3" t="s">
        <v>189</v>
      </c>
      <c r="B166" s="5" t="s">
        <v>32</v>
      </c>
      <c r="C166" s="5" t="s">
        <v>18</v>
      </c>
      <c r="D166" s="5" t="s">
        <v>1037</v>
      </c>
      <c r="E166" s="5" t="s">
        <v>33</v>
      </c>
      <c r="F166" s="7">
        <v>39.9</v>
      </c>
      <c r="G166" s="11">
        <v>10</v>
      </c>
      <c r="H166" s="7">
        <f t="shared" si="8"/>
        <v>41.795249999999996</v>
      </c>
      <c r="I166" s="7">
        <f t="shared" si="11"/>
        <v>417.95249999999999</v>
      </c>
      <c r="J166" s="7">
        <f t="shared" si="9"/>
        <v>18.952499999999986</v>
      </c>
      <c r="K166" s="15">
        <f t="shared" si="10"/>
        <v>4.7499999999999966E-2</v>
      </c>
      <c r="L166" s="28">
        <v>44612</v>
      </c>
      <c r="M166" s="5" t="s">
        <v>23</v>
      </c>
      <c r="N166" s="9">
        <v>5.9</v>
      </c>
      <c r="O166" s="2" t="e" vm="4">
        <v>#VALUE!</v>
      </c>
    </row>
    <row r="167" spans="1:15" x14ac:dyDescent="0.3">
      <c r="A167" s="3" t="s">
        <v>190</v>
      </c>
      <c r="B167" s="5" t="s">
        <v>32</v>
      </c>
      <c r="C167" s="5" t="s">
        <v>13</v>
      </c>
      <c r="D167" s="5" t="s">
        <v>1037</v>
      </c>
      <c r="E167" s="5" t="s">
        <v>14</v>
      </c>
      <c r="F167" s="7">
        <v>42.57</v>
      </c>
      <c r="G167" s="11">
        <v>8</v>
      </c>
      <c r="H167" s="7">
        <f t="shared" si="8"/>
        <v>46.771659</v>
      </c>
      <c r="I167" s="7">
        <f t="shared" si="11"/>
        <v>374.173272</v>
      </c>
      <c r="J167" s="7">
        <f t="shared" si="9"/>
        <v>33.613271999999995</v>
      </c>
      <c r="K167" s="15">
        <f t="shared" si="10"/>
        <v>9.8699999999999982E-2</v>
      </c>
      <c r="L167" s="28">
        <v>44617</v>
      </c>
      <c r="M167" s="5" t="s">
        <v>15</v>
      </c>
      <c r="N167" s="9">
        <v>5.6</v>
      </c>
      <c r="O167" s="2" t="e" vm="4">
        <v>#VALUE!</v>
      </c>
    </row>
    <row r="168" spans="1:15" x14ac:dyDescent="0.3">
      <c r="A168" s="3" t="s">
        <v>191</v>
      </c>
      <c r="B168" s="5" t="s">
        <v>17</v>
      </c>
      <c r="C168" s="5" t="s">
        <v>18</v>
      </c>
      <c r="D168" s="5" t="s">
        <v>1037</v>
      </c>
      <c r="E168" s="5" t="s">
        <v>22</v>
      </c>
      <c r="F168" s="7">
        <v>95.58</v>
      </c>
      <c r="G168" s="11">
        <v>10</v>
      </c>
      <c r="H168" s="7">
        <f t="shared" si="8"/>
        <v>116.08190999999999</v>
      </c>
      <c r="I168" s="7">
        <f t="shared" si="11"/>
        <v>1160.8190999999999</v>
      </c>
      <c r="J168" s="7">
        <f t="shared" si="9"/>
        <v>205.01909999999998</v>
      </c>
      <c r="K168" s="15">
        <f t="shared" si="10"/>
        <v>0.2145</v>
      </c>
      <c r="L168" s="28">
        <v>44577</v>
      </c>
      <c r="M168" s="5" t="s">
        <v>20</v>
      </c>
      <c r="N168" s="9">
        <v>4.8</v>
      </c>
      <c r="O168" s="2" t="e" vm="5">
        <v>#VALUE!</v>
      </c>
    </row>
    <row r="169" spans="1:15" x14ac:dyDescent="0.3">
      <c r="A169" s="3" t="s">
        <v>192</v>
      </c>
      <c r="B169" s="5" t="s">
        <v>12</v>
      </c>
      <c r="C169" s="5" t="s">
        <v>18</v>
      </c>
      <c r="D169" s="5" t="s">
        <v>1037</v>
      </c>
      <c r="E169" s="5" t="s">
        <v>35</v>
      </c>
      <c r="F169" s="7">
        <v>98.98</v>
      </c>
      <c r="G169" s="11">
        <v>10</v>
      </c>
      <c r="H169" s="7">
        <f t="shared" si="8"/>
        <v>110.689334</v>
      </c>
      <c r="I169" s="7">
        <f t="shared" si="11"/>
        <v>1106.8933400000001</v>
      </c>
      <c r="J169" s="7">
        <f t="shared" si="9"/>
        <v>117.09334000000001</v>
      </c>
      <c r="K169" s="15">
        <f t="shared" si="10"/>
        <v>0.1183</v>
      </c>
      <c r="L169" s="28">
        <v>44600</v>
      </c>
      <c r="M169" s="5" t="s">
        <v>23</v>
      </c>
      <c r="N169" s="9">
        <v>8.6999999999999993</v>
      </c>
      <c r="O169" s="2" t="e" vm="3">
        <v>#VALUE!</v>
      </c>
    </row>
    <row r="170" spans="1:15" x14ac:dyDescent="0.3">
      <c r="A170" s="3" t="s">
        <v>193</v>
      </c>
      <c r="B170" s="5" t="s">
        <v>12</v>
      </c>
      <c r="C170" s="5" t="s">
        <v>18</v>
      </c>
      <c r="D170" s="5" t="s">
        <v>1037</v>
      </c>
      <c r="E170" s="5" t="s">
        <v>33</v>
      </c>
      <c r="F170" s="7">
        <v>51.28</v>
      </c>
      <c r="G170" s="11">
        <v>6</v>
      </c>
      <c r="H170" s="7">
        <f t="shared" si="8"/>
        <v>53.715800000000002</v>
      </c>
      <c r="I170" s="7">
        <f t="shared" si="11"/>
        <v>322.29480000000001</v>
      </c>
      <c r="J170" s="7">
        <f t="shared" si="9"/>
        <v>14.614800000000002</v>
      </c>
      <c r="K170" s="15">
        <f t="shared" si="10"/>
        <v>4.7500000000000007E-2</v>
      </c>
      <c r="L170" s="28">
        <v>44580</v>
      </c>
      <c r="M170" s="5" t="s">
        <v>20</v>
      </c>
      <c r="N170" s="9">
        <v>6.5</v>
      </c>
      <c r="O170" s="2" t="e" vm="3">
        <v>#VALUE!</v>
      </c>
    </row>
    <row r="171" spans="1:15" x14ac:dyDescent="0.3">
      <c r="A171" s="3" t="s">
        <v>194</v>
      </c>
      <c r="B171" s="5" t="s">
        <v>12</v>
      </c>
      <c r="C171" s="5" t="s">
        <v>13</v>
      </c>
      <c r="D171" s="5" t="s">
        <v>1037</v>
      </c>
      <c r="E171" s="5" t="s">
        <v>26</v>
      </c>
      <c r="F171" s="7">
        <v>69.52</v>
      </c>
      <c r="G171" s="11">
        <v>7</v>
      </c>
      <c r="H171" s="7">
        <f t="shared" si="8"/>
        <v>82.304727999999997</v>
      </c>
      <c r="I171" s="7">
        <f t="shared" si="11"/>
        <v>576.13309600000002</v>
      </c>
      <c r="J171" s="7">
        <f t="shared" si="9"/>
        <v>89.493096000000037</v>
      </c>
      <c r="K171" s="15">
        <f t="shared" si="10"/>
        <v>0.18390000000000009</v>
      </c>
      <c r="L171" s="28">
        <v>44593</v>
      </c>
      <c r="M171" s="5" t="s">
        <v>23</v>
      </c>
      <c r="N171" s="9">
        <v>8.5</v>
      </c>
      <c r="O171" s="2" t="e" vm="3">
        <v>#VALUE!</v>
      </c>
    </row>
    <row r="172" spans="1:15" x14ac:dyDescent="0.3">
      <c r="A172" s="3" t="s">
        <v>195</v>
      </c>
      <c r="B172" s="5" t="s">
        <v>12</v>
      </c>
      <c r="C172" s="5" t="s">
        <v>18</v>
      </c>
      <c r="D172" s="5" t="s">
        <v>1037</v>
      </c>
      <c r="E172" s="5" t="s">
        <v>14</v>
      </c>
      <c r="F172" s="7">
        <v>70.010000000000005</v>
      </c>
      <c r="G172" s="11">
        <v>5</v>
      </c>
      <c r="H172" s="7">
        <f t="shared" si="8"/>
        <v>76.919987000000006</v>
      </c>
      <c r="I172" s="7">
        <f t="shared" si="11"/>
        <v>384.59993500000002</v>
      </c>
      <c r="J172" s="7">
        <f t="shared" si="9"/>
        <v>34.549935000000005</v>
      </c>
      <c r="K172" s="15">
        <f t="shared" si="10"/>
        <v>9.870000000000001E-2</v>
      </c>
      <c r="L172" s="28">
        <v>44564</v>
      </c>
      <c r="M172" s="5" t="s">
        <v>15</v>
      </c>
      <c r="N172" s="9">
        <v>5.5</v>
      </c>
      <c r="O172" s="2" t="e" vm="1">
        <v>#VALUE!</v>
      </c>
    </row>
    <row r="173" spans="1:15" x14ac:dyDescent="0.3">
      <c r="A173" s="3" t="s">
        <v>196</v>
      </c>
      <c r="B173" s="5" t="s">
        <v>32</v>
      </c>
      <c r="C173" s="5" t="s">
        <v>13</v>
      </c>
      <c r="D173" s="5" t="s">
        <v>1037</v>
      </c>
      <c r="E173" s="5" t="s">
        <v>33</v>
      </c>
      <c r="F173" s="7">
        <v>80.05</v>
      </c>
      <c r="G173" s="11">
        <v>5</v>
      </c>
      <c r="H173" s="7">
        <f t="shared" si="8"/>
        <v>83.852374999999995</v>
      </c>
      <c r="I173" s="7">
        <f t="shared" si="11"/>
        <v>419.26187499999997</v>
      </c>
      <c r="J173" s="7">
        <f t="shared" si="9"/>
        <v>19.011874999999975</v>
      </c>
      <c r="K173" s="15">
        <f t="shared" si="10"/>
        <v>4.7499999999999938E-2</v>
      </c>
      <c r="L173" s="28">
        <v>44587</v>
      </c>
      <c r="M173" s="5" t="s">
        <v>23</v>
      </c>
      <c r="N173" s="9">
        <v>9.4</v>
      </c>
      <c r="O173" s="2" t="e" vm="4">
        <v>#VALUE!</v>
      </c>
    </row>
    <row r="174" spans="1:15" x14ac:dyDescent="0.3">
      <c r="A174" s="3" t="s">
        <v>197</v>
      </c>
      <c r="B174" s="5" t="s">
        <v>17</v>
      </c>
      <c r="C174" s="5" t="s">
        <v>18</v>
      </c>
      <c r="D174" s="5" t="s">
        <v>1037</v>
      </c>
      <c r="E174" s="5" t="s">
        <v>19</v>
      </c>
      <c r="F174" s="7">
        <v>20.85</v>
      </c>
      <c r="G174" s="11">
        <v>8</v>
      </c>
      <c r="H174" s="7">
        <f t="shared" si="8"/>
        <v>23.491695</v>
      </c>
      <c r="I174" s="7">
        <f t="shared" si="11"/>
        <v>187.93356</v>
      </c>
      <c r="J174" s="7">
        <f t="shared" si="9"/>
        <v>21.133559999999989</v>
      </c>
      <c r="K174" s="15">
        <f t="shared" si="10"/>
        <v>0.12669999999999992</v>
      </c>
      <c r="L174" s="28">
        <v>44623</v>
      </c>
      <c r="M174" s="5" t="s">
        <v>20</v>
      </c>
      <c r="N174" s="9">
        <v>6.3</v>
      </c>
      <c r="O174" s="2" t="e" vm="5">
        <v>#VALUE!</v>
      </c>
    </row>
    <row r="175" spans="1:15" x14ac:dyDescent="0.3">
      <c r="A175" s="3" t="s">
        <v>198</v>
      </c>
      <c r="B175" s="5" t="s">
        <v>32</v>
      </c>
      <c r="C175" s="5" t="s">
        <v>13</v>
      </c>
      <c r="D175" s="5" t="s">
        <v>1037</v>
      </c>
      <c r="E175" s="5" t="s">
        <v>19</v>
      </c>
      <c r="F175" s="7">
        <v>52.89</v>
      </c>
      <c r="G175" s="11">
        <v>6</v>
      </c>
      <c r="H175" s="7">
        <f t="shared" si="8"/>
        <v>59.591163000000002</v>
      </c>
      <c r="I175" s="7">
        <f t="shared" si="11"/>
        <v>357.54697800000002</v>
      </c>
      <c r="J175" s="7">
        <f t="shared" si="9"/>
        <v>40.206977999999992</v>
      </c>
      <c r="K175" s="15">
        <f t="shared" si="10"/>
        <v>0.12669999999999995</v>
      </c>
      <c r="L175" s="28">
        <v>44580</v>
      </c>
      <c r="M175" s="5" t="s">
        <v>23</v>
      </c>
      <c r="N175" s="9">
        <v>9.8000000000000007</v>
      </c>
      <c r="O175" s="2" t="e" vm="4">
        <v>#VALUE!</v>
      </c>
    </row>
    <row r="176" spans="1:15" x14ac:dyDescent="0.3">
      <c r="A176" s="3" t="s">
        <v>199</v>
      </c>
      <c r="B176" s="5" t="s">
        <v>32</v>
      </c>
      <c r="C176" s="5" t="s">
        <v>18</v>
      </c>
      <c r="D176" s="5" t="s">
        <v>1037</v>
      </c>
      <c r="E176" s="5" t="s">
        <v>33</v>
      </c>
      <c r="F176" s="7">
        <v>19.79</v>
      </c>
      <c r="G176" s="11">
        <v>8</v>
      </c>
      <c r="H176" s="7">
        <f t="shared" si="8"/>
        <v>20.730024999999998</v>
      </c>
      <c r="I176" s="7">
        <f t="shared" si="11"/>
        <v>165.84019999999998</v>
      </c>
      <c r="J176" s="7">
        <f t="shared" si="9"/>
        <v>7.5201999999999884</v>
      </c>
      <c r="K176" s="15">
        <f t="shared" si="10"/>
        <v>4.7499999999999931E-2</v>
      </c>
      <c r="L176" s="28">
        <v>44579</v>
      </c>
      <c r="M176" s="5" t="s">
        <v>15</v>
      </c>
      <c r="N176" s="9">
        <v>8.6999999999999993</v>
      </c>
      <c r="O176" s="2" t="e" vm="1">
        <v>#VALUE!</v>
      </c>
    </row>
    <row r="177" spans="1:15" x14ac:dyDescent="0.3">
      <c r="A177" s="3" t="s">
        <v>200</v>
      </c>
      <c r="B177" s="5" t="s">
        <v>12</v>
      </c>
      <c r="C177" s="5" t="s">
        <v>13</v>
      </c>
      <c r="D177" s="5" t="s">
        <v>1037</v>
      </c>
      <c r="E177" s="5" t="s">
        <v>22</v>
      </c>
      <c r="F177" s="7">
        <v>33.840000000000003</v>
      </c>
      <c r="G177" s="11">
        <v>9</v>
      </c>
      <c r="H177" s="7">
        <f t="shared" si="8"/>
        <v>41.098680000000002</v>
      </c>
      <c r="I177" s="7">
        <f t="shared" si="11"/>
        <v>369.88812000000001</v>
      </c>
      <c r="J177" s="7">
        <f t="shared" si="9"/>
        <v>65.328119999999956</v>
      </c>
      <c r="K177" s="15">
        <f t="shared" si="10"/>
        <v>0.2144999999999998</v>
      </c>
      <c r="L177" s="28">
        <v>44641</v>
      </c>
      <c r="M177" s="5" t="s">
        <v>15</v>
      </c>
      <c r="N177" s="9">
        <v>8.8000000000000007</v>
      </c>
      <c r="O177" s="2" t="e" vm="1">
        <v>#VALUE!</v>
      </c>
    </row>
    <row r="178" spans="1:15" x14ac:dyDescent="0.3">
      <c r="A178" s="3" t="s">
        <v>201</v>
      </c>
      <c r="B178" s="5" t="s">
        <v>12</v>
      </c>
      <c r="C178" s="5" t="s">
        <v>13</v>
      </c>
      <c r="D178" s="5" t="s">
        <v>1037</v>
      </c>
      <c r="E178" s="5" t="s">
        <v>33</v>
      </c>
      <c r="F178" s="7">
        <v>22.17</v>
      </c>
      <c r="G178" s="11">
        <v>8</v>
      </c>
      <c r="H178" s="7">
        <f t="shared" si="8"/>
        <v>23.223075000000001</v>
      </c>
      <c r="I178" s="7">
        <f t="shared" si="11"/>
        <v>185.78460000000001</v>
      </c>
      <c r="J178" s="7">
        <f t="shared" si="9"/>
        <v>8.4245999999999981</v>
      </c>
      <c r="K178" s="15">
        <f t="shared" si="10"/>
        <v>4.7499999999999987E-2</v>
      </c>
      <c r="L178" s="28">
        <v>44623</v>
      </c>
      <c r="M178" s="5" t="s">
        <v>23</v>
      </c>
      <c r="N178" s="9">
        <v>9.6</v>
      </c>
      <c r="O178" s="2" t="e" vm="1">
        <v>#VALUE!</v>
      </c>
    </row>
    <row r="179" spans="1:15" x14ac:dyDescent="0.3">
      <c r="A179" s="3" t="s">
        <v>202</v>
      </c>
      <c r="B179" s="5" t="s">
        <v>17</v>
      </c>
      <c r="C179" s="5" t="s">
        <v>18</v>
      </c>
      <c r="D179" s="5" t="s">
        <v>1036</v>
      </c>
      <c r="E179" s="5" t="s">
        <v>35</v>
      </c>
      <c r="F179" s="7">
        <v>22.51</v>
      </c>
      <c r="G179" s="11">
        <v>7</v>
      </c>
      <c r="H179" s="7">
        <f t="shared" si="8"/>
        <v>25.172933</v>
      </c>
      <c r="I179" s="7">
        <f t="shared" si="11"/>
        <v>176.210531</v>
      </c>
      <c r="J179" s="7">
        <f t="shared" si="9"/>
        <v>18.640530999999982</v>
      </c>
      <c r="K179" s="15">
        <f t="shared" si="10"/>
        <v>0.11829999999999986</v>
      </c>
      <c r="L179" s="28">
        <v>44605</v>
      </c>
      <c r="M179" s="5" t="s">
        <v>23</v>
      </c>
      <c r="N179" s="9">
        <v>4.8</v>
      </c>
      <c r="O179" s="2" t="e" vm="5">
        <v>#VALUE!</v>
      </c>
    </row>
    <row r="180" spans="1:15" x14ac:dyDescent="0.3">
      <c r="A180" s="3" t="s">
        <v>203</v>
      </c>
      <c r="B180" s="5" t="s">
        <v>12</v>
      </c>
      <c r="C180" s="5" t="s">
        <v>18</v>
      </c>
      <c r="D180" s="5" t="s">
        <v>1037</v>
      </c>
      <c r="E180" s="5" t="s">
        <v>33</v>
      </c>
      <c r="F180" s="7">
        <v>73.88</v>
      </c>
      <c r="G180" s="11">
        <v>6</v>
      </c>
      <c r="H180" s="7">
        <f t="shared" si="8"/>
        <v>77.389299999999992</v>
      </c>
      <c r="I180" s="7">
        <f t="shared" si="11"/>
        <v>464.33579999999995</v>
      </c>
      <c r="J180" s="7">
        <f t="shared" si="9"/>
        <v>21.055799999999977</v>
      </c>
      <c r="K180" s="15">
        <f t="shared" si="10"/>
        <v>4.7499999999999952E-2</v>
      </c>
      <c r="L180" s="28">
        <v>44643</v>
      </c>
      <c r="M180" s="5" t="s">
        <v>15</v>
      </c>
      <c r="N180" s="9">
        <v>4.4000000000000004</v>
      </c>
      <c r="O180" s="2" t="e" vm="3">
        <v>#VALUE!</v>
      </c>
    </row>
    <row r="181" spans="1:15" x14ac:dyDescent="0.3">
      <c r="A181" s="3" t="s">
        <v>204</v>
      </c>
      <c r="B181" s="5" t="s">
        <v>17</v>
      </c>
      <c r="C181" s="5" t="s">
        <v>13</v>
      </c>
      <c r="D181" s="5" t="s">
        <v>1037</v>
      </c>
      <c r="E181" s="5" t="s">
        <v>14</v>
      </c>
      <c r="F181" s="7">
        <v>86.8</v>
      </c>
      <c r="G181" s="11">
        <v>3</v>
      </c>
      <c r="H181" s="7">
        <f t="shared" si="8"/>
        <v>95.367159999999998</v>
      </c>
      <c r="I181" s="7">
        <f t="shared" si="11"/>
        <v>286.10147999999998</v>
      </c>
      <c r="J181" s="7">
        <f t="shared" si="9"/>
        <v>25.701480000000004</v>
      </c>
      <c r="K181" s="15">
        <f t="shared" si="10"/>
        <v>9.8700000000000024E-2</v>
      </c>
      <c r="L181" s="28">
        <v>44589</v>
      </c>
      <c r="M181" s="5" t="s">
        <v>15</v>
      </c>
      <c r="N181" s="9">
        <v>9.9</v>
      </c>
      <c r="O181" s="2" t="e" vm="5">
        <v>#VALUE!</v>
      </c>
    </row>
    <row r="182" spans="1:15" x14ac:dyDescent="0.3">
      <c r="A182" s="3" t="s">
        <v>205</v>
      </c>
      <c r="B182" s="5" t="s">
        <v>17</v>
      </c>
      <c r="C182" s="5" t="s">
        <v>18</v>
      </c>
      <c r="D182" s="5" t="s">
        <v>1037</v>
      </c>
      <c r="E182" s="5" t="s">
        <v>35</v>
      </c>
      <c r="F182" s="7">
        <v>64.260000000000005</v>
      </c>
      <c r="G182" s="11">
        <v>7</v>
      </c>
      <c r="H182" s="7">
        <f t="shared" si="8"/>
        <v>71.861958000000001</v>
      </c>
      <c r="I182" s="7">
        <f t="shared" si="11"/>
        <v>503.033706</v>
      </c>
      <c r="J182" s="7">
        <f t="shared" si="9"/>
        <v>53.213705999999945</v>
      </c>
      <c r="K182" s="15">
        <f t="shared" si="10"/>
        <v>0.11829999999999986</v>
      </c>
      <c r="L182" s="28">
        <v>44601</v>
      </c>
      <c r="M182" s="5" t="s">
        <v>20</v>
      </c>
      <c r="N182" s="9">
        <v>5.7</v>
      </c>
      <c r="O182" s="2" t="e" vm="2">
        <v>#VALUE!</v>
      </c>
    </row>
    <row r="183" spans="1:15" x14ac:dyDescent="0.3">
      <c r="A183" s="3" t="s">
        <v>206</v>
      </c>
      <c r="B183" s="5" t="s">
        <v>17</v>
      </c>
      <c r="C183" s="5" t="s">
        <v>13</v>
      </c>
      <c r="D183" s="5" t="s">
        <v>1037</v>
      </c>
      <c r="E183" s="5" t="s">
        <v>33</v>
      </c>
      <c r="F183" s="7">
        <v>38.47</v>
      </c>
      <c r="G183" s="11">
        <v>8</v>
      </c>
      <c r="H183" s="7">
        <f t="shared" si="8"/>
        <v>40.297325000000001</v>
      </c>
      <c r="I183" s="7">
        <f t="shared" si="11"/>
        <v>322.37860000000001</v>
      </c>
      <c r="J183" s="7">
        <f t="shared" si="9"/>
        <v>14.618600000000015</v>
      </c>
      <c r="K183" s="15">
        <f t="shared" si="10"/>
        <v>4.7500000000000049E-2</v>
      </c>
      <c r="L183" s="28">
        <v>44584</v>
      </c>
      <c r="M183" s="5" t="s">
        <v>20</v>
      </c>
      <c r="N183" s="9">
        <v>7.7</v>
      </c>
      <c r="O183" s="2" t="e" vm="2">
        <v>#VALUE!</v>
      </c>
    </row>
    <row r="184" spans="1:15" x14ac:dyDescent="0.3">
      <c r="A184" s="3" t="s">
        <v>207</v>
      </c>
      <c r="B184" s="5" t="s">
        <v>12</v>
      </c>
      <c r="C184" s="5" t="s">
        <v>13</v>
      </c>
      <c r="D184" s="5" t="s">
        <v>1037</v>
      </c>
      <c r="E184" s="5" t="s">
        <v>26</v>
      </c>
      <c r="F184" s="7">
        <v>15.5</v>
      </c>
      <c r="G184" s="11">
        <v>10</v>
      </c>
      <c r="H184" s="7">
        <f t="shared" si="8"/>
        <v>18.350449999999999</v>
      </c>
      <c r="I184" s="7">
        <f t="shared" si="11"/>
        <v>183.50449999999998</v>
      </c>
      <c r="J184" s="7">
        <f t="shared" si="9"/>
        <v>28.504499999999979</v>
      </c>
      <c r="K184" s="15">
        <f t="shared" si="10"/>
        <v>0.18389999999999987</v>
      </c>
      <c r="L184" s="28">
        <v>44643</v>
      </c>
      <c r="M184" s="5" t="s">
        <v>15</v>
      </c>
      <c r="N184" s="9">
        <v>8</v>
      </c>
      <c r="O184" s="2" t="e" vm="1">
        <v>#VALUE!</v>
      </c>
    </row>
    <row r="185" spans="1:15" x14ac:dyDescent="0.3">
      <c r="A185" s="3" t="s">
        <v>208</v>
      </c>
      <c r="B185" s="5" t="s">
        <v>17</v>
      </c>
      <c r="C185" s="5" t="s">
        <v>18</v>
      </c>
      <c r="D185" s="5" t="s">
        <v>1037</v>
      </c>
      <c r="E185" s="5" t="s">
        <v>14</v>
      </c>
      <c r="F185" s="7">
        <v>34.31</v>
      </c>
      <c r="G185" s="11">
        <v>8</v>
      </c>
      <c r="H185" s="7">
        <f t="shared" si="8"/>
        <v>37.696397000000005</v>
      </c>
      <c r="I185" s="7">
        <f t="shared" si="11"/>
        <v>301.57117600000004</v>
      </c>
      <c r="J185" s="7">
        <f t="shared" si="9"/>
        <v>27.091176000000019</v>
      </c>
      <c r="K185" s="15">
        <f t="shared" si="10"/>
        <v>9.8700000000000065E-2</v>
      </c>
      <c r="L185" s="28">
        <v>44586</v>
      </c>
      <c r="M185" s="5" t="s">
        <v>15</v>
      </c>
      <c r="N185" s="9">
        <v>5.7</v>
      </c>
      <c r="O185" s="2" t="e" vm="2">
        <v>#VALUE!</v>
      </c>
    </row>
    <row r="186" spans="1:15" x14ac:dyDescent="0.3">
      <c r="A186" s="3" t="s">
        <v>209</v>
      </c>
      <c r="B186" s="5" t="s">
        <v>12</v>
      </c>
      <c r="C186" s="5" t="s">
        <v>18</v>
      </c>
      <c r="D186" s="5" t="s">
        <v>1036</v>
      </c>
      <c r="E186" s="5" t="s">
        <v>26</v>
      </c>
      <c r="F186" s="7">
        <v>12.34</v>
      </c>
      <c r="G186" s="11">
        <v>7</v>
      </c>
      <c r="H186" s="7">
        <f t="shared" si="8"/>
        <v>14.609325999999999</v>
      </c>
      <c r="I186" s="7">
        <f t="shared" si="11"/>
        <v>102.265282</v>
      </c>
      <c r="J186" s="7">
        <f t="shared" si="9"/>
        <v>15.885282000000004</v>
      </c>
      <c r="K186" s="15">
        <f t="shared" si="10"/>
        <v>0.18390000000000006</v>
      </c>
      <c r="L186" s="28">
        <v>44624</v>
      </c>
      <c r="M186" s="5" t="s">
        <v>23</v>
      </c>
      <c r="N186" s="9">
        <v>6.7</v>
      </c>
      <c r="O186" s="2" t="e" vm="1">
        <v>#VALUE!</v>
      </c>
    </row>
    <row r="187" spans="1:15" x14ac:dyDescent="0.3">
      <c r="A187" s="3" t="s">
        <v>210</v>
      </c>
      <c r="B187" s="5" t="s">
        <v>32</v>
      </c>
      <c r="C187" s="5" t="s">
        <v>13</v>
      </c>
      <c r="D187" s="5" t="s">
        <v>1037</v>
      </c>
      <c r="E187" s="5" t="s">
        <v>33</v>
      </c>
      <c r="F187" s="7">
        <v>18.079999999999998</v>
      </c>
      <c r="G187" s="11">
        <v>3</v>
      </c>
      <c r="H187" s="7">
        <f t="shared" si="8"/>
        <v>18.938799999999997</v>
      </c>
      <c r="I187" s="7">
        <f t="shared" si="11"/>
        <v>56.816399999999987</v>
      </c>
      <c r="J187" s="7">
        <f t="shared" si="9"/>
        <v>2.5763999999999925</v>
      </c>
      <c r="K187" s="15">
        <f t="shared" si="10"/>
        <v>4.7499999999999869E-2</v>
      </c>
      <c r="L187" s="28">
        <v>44625</v>
      </c>
      <c r="M187" s="5" t="s">
        <v>15</v>
      </c>
      <c r="N187" s="9">
        <v>8</v>
      </c>
      <c r="O187" s="2" t="e" vm="4">
        <v>#VALUE!</v>
      </c>
    </row>
    <row r="188" spans="1:15" x14ac:dyDescent="0.3">
      <c r="A188" s="3" t="s">
        <v>211</v>
      </c>
      <c r="B188" s="5" t="s">
        <v>32</v>
      </c>
      <c r="C188" s="5" t="s">
        <v>13</v>
      </c>
      <c r="D188" s="5" t="s">
        <v>1036</v>
      </c>
      <c r="E188" s="5" t="s">
        <v>22</v>
      </c>
      <c r="F188" s="7">
        <v>94.49</v>
      </c>
      <c r="G188" s="11">
        <v>8</v>
      </c>
      <c r="H188" s="7">
        <f t="shared" si="8"/>
        <v>114.758105</v>
      </c>
      <c r="I188" s="7">
        <f t="shared" si="11"/>
        <v>918.06484</v>
      </c>
      <c r="J188" s="7">
        <f t="shared" si="9"/>
        <v>162.14484000000004</v>
      </c>
      <c r="K188" s="15">
        <f t="shared" si="10"/>
        <v>0.21450000000000008</v>
      </c>
      <c r="L188" s="28">
        <v>44623</v>
      </c>
      <c r="M188" s="5" t="s">
        <v>15</v>
      </c>
      <c r="N188" s="9">
        <v>7.5</v>
      </c>
      <c r="O188" s="2" t="e" vm="4">
        <v>#VALUE!</v>
      </c>
    </row>
    <row r="189" spans="1:15" x14ac:dyDescent="0.3">
      <c r="A189" s="3" t="s">
        <v>212</v>
      </c>
      <c r="B189" s="5" t="s">
        <v>32</v>
      </c>
      <c r="C189" s="5" t="s">
        <v>13</v>
      </c>
      <c r="D189" s="5" t="s">
        <v>1037</v>
      </c>
      <c r="E189" s="5" t="s">
        <v>22</v>
      </c>
      <c r="F189" s="7">
        <v>46.47</v>
      </c>
      <c r="G189" s="11">
        <v>4</v>
      </c>
      <c r="H189" s="7">
        <f t="shared" si="8"/>
        <v>56.437815000000001</v>
      </c>
      <c r="I189" s="7">
        <f t="shared" si="11"/>
        <v>225.75126</v>
      </c>
      <c r="J189" s="7">
        <f t="shared" si="9"/>
        <v>39.871260000000007</v>
      </c>
      <c r="K189" s="15">
        <f t="shared" si="10"/>
        <v>0.21450000000000005</v>
      </c>
      <c r="L189" s="28">
        <v>44600</v>
      </c>
      <c r="M189" s="5" t="s">
        <v>20</v>
      </c>
      <c r="N189" s="9">
        <v>7</v>
      </c>
      <c r="O189" s="2" t="e" vm="4">
        <v>#VALUE!</v>
      </c>
    </row>
    <row r="190" spans="1:15" x14ac:dyDescent="0.3">
      <c r="A190" s="3" t="s">
        <v>213</v>
      </c>
      <c r="B190" s="5" t="s">
        <v>12</v>
      </c>
      <c r="C190" s="5" t="s">
        <v>18</v>
      </c>
      <c r="D190" s="5" t="s">
        <v>1037</v>
      </c>
      <c r="E190" s="5" t="s">
        <v>22</v>
      </c>
      <c r="F190" s="7">
        <v>74.069999999999993</v>
      </c>
      <c r="G190" s="11">
        <v>1</v>
      </c>
      <c r="H190" s="7">
        <f t="shared" si="8"/>
        <v>89.958014999999989</v>
      </c>
      <c r="I190" s="7">
        <f t="shared" si="11"/>
        <v>89.958014999999989</v>
      </c>
      <c r="J190" s="7">
        <f t="shared" si="9"/>
        <v>15.888014999999996</v>
      </c>
      <c r="K190" s="15">
        <f t="shared" si="10"/>
        <v>0.21449999999999997</v>
      </c>
      <c r="L190" s="28">
        <v>44602</v>
      </c>
      <c r="M190" s="5" t="s">
        <v>15</v>
      </c>
      <c r="N190" s="9">
        <v>9.9</v>
      </c>
      <c r="O190" s="2" t="e" vm="1">
        <v>#VALUE!</v>
      </c>
    </row>
    <row r="191" spans="1:15" x14ac:dyDescent="0.3">
      <c r="A191" s="3" t="s">
        <v>214</v>
      </c>
      <c r="B191" s="5" t="s">
        <v>17</v>
      </c>
      <c r="C191" s="5" t="s">
        <v>18</v>
      </c>
      <c r="D191" s="5" t="s">
        <v>1036</v>
      </c>
      <c r="E191" s="5" t="s">
        <v>22</v>
      </c>
      <c r="F191" s="7">
        <v>69.81</v>
      </c>
      <c r="G191" s="11">
        <v>4</v>
      </c>
      <c r="H191" s="7">
        <f t="shared" si="8"/>
        <v>84.784244999999999</v>
      </c>
      <c r="I191" s="7">
        <f t="shared" si="11"/>
        <v>339.13697999999999</v>
      </c>
      <c r="J191" s="7">
        <f t="shared" si="9"/>
        <v>59.896979999999985</v>
      </c>
      <c r="K191" s="15">
        <f t="shared" si="10"/>
        <v>0.21449999999999994</v>
      </c>
      <c r="L191" s="28">
        <v>44589</v>
      </c>
      <c r="M191" s="5" t="s">
        <v>23</v>
      </c>
      <c r="N191" s="9">
        <v>5.9</v>
      </c>
      <c r="O191" s="2" t="e" vm="2">
        <v>#VALUE!</v>
      </c>
    </row>
    <row r="192" spans="1:15" x14ac:dyDescent="0.3">
      <c r="A192" s="3" t="s">
        <v>215</v>
      </c>
      <c r="B192" s="5" t="s">
        <v>32</v>
      </c>
      <c r="C192" s="5" t="s">
        <v>18</v>
      </c>
      <c r="D192" s="5" t="s">
        <v>1036</v>
      </c>
      <c r="E192" s="5" t="s">
        <v>22</v>
      </c>
      <c r="F192" s="7">
        <v>77.040000000000006</v>
      </c>
      <c r="G192" s="11">
        <v>3</v>
      </c>
      <c r="H192" s="7">
        <f t="shared" si="8"/>
        <v>93.565080000000009</v>
      </c>
      <c r="I192" s="7">
        <f t="shared" si="11"/>
        <v>280.69524000000001</v>
      </c>
      <c r="J192" s="7">
        <f t="shared" si="9"/>
        <v>49.575240000000008</v>
      </c>
      <c r="K192" s="15">
        <f t="shared" si="10"/>
        <v>0.21450000000000002</v>
      </c>
      <c r="L192" s="28">
        <v>44603</v>
      </c>
      <c r="M192" s="5" t="s">
        <v>23</v>
      </c>
      <c r="N192" s="9">
        <v>7.2</v>
      </c>
      <c r="O192" s="2" t="e" vm="4">
        <v>#VALUE!</v>
      </c>
    </row>
    <row r="193" spans="1:15" x14ac:dyDescent="0.3">
      <c r="A193" s="3" t="s">
        <v>216</v>
      </c>
      <c r="B193" s="5" t="s">
        <v>32</v>
      </c>
      <c r="C193" s="5" t="s">
        <v>18</v>
      </c>
      <c r="D193" s="5" t="s">
        <v>1036</v>
      </c>
      <c r="E193" s="5" t="s">
        <v>35</v>
      </c>
      <c r="F193" s="7">
        <v>73.52</v>
      </c>
      <c r="G193" s="11">
        <v>2</v>
      </c>
      <c r="H193" s="7">
        <f t="shared" si="8"/>
        <v>82.217416</v>
      </c>
      <c r="I193" s="7">
        <f t="shared" si="11"/>
        <v>164.434832</v>
      </c>
      <c r="J193" s="7">
        <f t="shared" si="9"/>
        <v>17.394832000000008</v>
      </c>
      <c r="K193" s="15">
        <f t="shared" si="10"/>
        <v>0.11830000000000006</v>
      </c>
      <c r="L193" s="28">
        <v>44576</v>
      </c>
      <c r="M193" s="5" t="s">
        <v>15</v>
      </c>
      <c r="N193" s="9">
        <v>4.5999999999999996</v>
      </c>
      <c r="O193" s="2" t="e" vm="1">
        <v>#VALUE!</v>
      </c>
    </row>
    <row r="194" spans="1:15" x14ac:dyDescent="0.3">
      <c r="A194" s="3" t="s">
        <v>217</v>
      </c>
      <c r="B194" s="5" t="s">
        <v>17</v>
      </c>
      <c r="C194" s="5" t="s">
        <v>18</v>
      </c>
      <c r="D194" s="5" t="s">
        <v>1036</v>
      </c>
      <c r="E194" s="5" t="s">
        <v>33</v>
      </c>
      <c r="F194" s="7">
        <v>87.8</v>
      </c>
      <c r="G194" s="11">
        <v>9</v>
      </c>
      <c r="H194" s="7">
        <f t="shared" ref="H194:H257" si="12">$F194+($F194*(VLOOKUP($E194,$S$12:$T$17,2,FALSE)))</f>
        <v>91.970500000000001</v>
      </c>
      <c r="I194" s="7">
        <f t="shared" si="11"/>
        <v>827.73450000000003</v>
      </c>
      <c r="J194" s="7">
        <f t="shared" ref="J194:J257" si="13">($I194-($F194*$G194))</f>
        <v>37.534500000000094</v>
      </c>
      <c r="K194" s="15">
        <f t="shared" ref="K194:K257" si="14">$J194/($F194*$G194)</f>
        <v>4.7500000000000125E-2</v>
      </c>
      <c r="L194" s="28">
        <v>44636</v>
      </c>
      <c r="M194" s="5" t="s">
        <v>20</v>
      </c>
      <c r="N194" s="9">
        <v>9.1999999999999993</v>
      </c>
      <c r="O194" s="2" t="e" vm="5">
        <v>#VALUE!</v>
      </c>
    </row>
    <row r="195" spans="1:15" x14ac:dyDescent="0.3">
      <c r="A195" s="3" t="s">
        <v>218</v>
      </c>
      <c r="B195" s="5" t="s">
        <v>32</v>
      </c>
      <c r="C195" s="5" t="s">
        <v>18</v>
      </c>
      <c r="D195" s="5" t="s">
        <v>1037</v>
      </c>
      <c r="E195" s="5" t="s">
        <v>22</v>
      </c>
      <c r="F195" s="7">
        <v>25.55</v>
      </c>
      <c r="G195" s="11">
        <v>4</v>
      </c>
      <c r="H195" s="7">
        <f t="shared" si="12"/>
        <v>31.030475000000003</v>
      </c>
      <c r="I195" s="7">
        <f t="shared" ref="I195:I258" si="15">$H195*$G195</f>
        <v>124.12190000000001</v>
      </c>
      <c r="J195" s="7">
        <f t="shared" si="13"/>
        <v>21.921900000000008</v>
      </c>
      <c r="K195" s="15">
        <f t="shared" si="14"/>
        <v>0.21450000000000008</v>
      </c>
      <c r="L195" s="28">
        <v>44587</v>
      </c>
      <c r="M195" s="5" t="s">
        <v>15</v>
      </c>
      <c r="N195" s="9">
        <v>5.7</v>
      </c>
      <c r="O195" s="2" t="e" vm="1">
        <v>#VALUE!</v>
      </c>
    </row>
    <row r="196" spans="1:15" x14ac:dyDescent="0.3">
      <c r="A196" s="3" t="s">
        <v>219</v>
      </c>
      <c r="B196" s="5" t="s">
        <v>12</v>
      </c>
      <c r="C196" s="5" t="s">
        <v>18</v>
      </c>
      <c r="D196" s="5" t="s">
        <v>1037</v>
      </c>
      <c r="E196" s="5" t="s">
        <v>19</v>
      </c>
      <c r="F196" s="7">
        <v>32.71</v>
      </c>
      <c r="G196" s="11">
        <v>5</v>
      </c>
      <c r="H196" s="7">
        <f t="shared" si="12"/>
        <v>36.854357</v>
      </c>
      <c r="I196" s="7">
        <f t="shared" si="15"/>
        <v>184.27178499999999</v>
      </c>
      <c r="J196" s="7">
        <f t="shared" si="13"/>
        <v>20.721784999999983</v>
      </c>
      <c r="K196" s="15">
        <f t="shared" si="14"/>
        <v>0.1266999999999999</v>
      </c>
      <c r="L196" s="28">
        <v>44639</v>
      </c>
      <c r="M196" s="5" t="s">
        <v>23</v>
      </c>
      <c r="N196" s="9">
        <v>9.9</v>
      </c>
      <c r="O196" s="2" t="e" vm="3">
        <v>#VALUE!</v>
      </c>
    </row>
    <row r="197" spans="1:15" x14ac:dyDescent="0.3">
      <c r="A197" s="3" t="s">
        <v>220</v>
      </c>
      <c r="B197" s="5" t="s">
        <v>17</v>
      </c>
      <c r="C197" s="5" t="s">
        <v>13</v>
      </c>
      <c r="D197" s="5" t="s">
        <v>1036</v>
      </c>
      <c r="E197" s="5" t="s">
        <v>35</v>
      </c>
      <c r="F197" s="7">
        <v>74.290000000000006</v>
      </c>
      <c r="G197" s="11">
        <v>1</v>
      </c>
      <c r="H197" s="7">
        <f t="shared" si="12"/>
        <v>83.078507000000002</v>
      </c>
      <c r="I197" s="7">
        <f t="shared" si="15"/>
        <v>83.078507000000002</v>
      </c>
      <c r="J197" s="7">
        <f t="shared" si="13"/>
        <v>8.7885069999999956</v>
      </c>
      <c r="K197" s="15">
        <f t="shared" si="14"/>
        <v>0.11829999999999993</v>
      </c>
      <c r="L197" s="28">
        <v>44574</v>
      </c>
      <c r="M197" s="5" t="s">
        <v>20</v>
      </c>
      <c r="N197" s="9">
        <v>5</v>
      </c>
      <c r="O197" s="2" t="e" vm="5">
        <v>#VALUE!</v>
      </c>
    </row>
    <row r="198" spans="1:15" x14ac:dyDescent="0.3">
      <c r="A198" s="3" t="s">
        <v>221</v>
      </c>
      <c r="B198" s="5" t="s">
        <v>17</v>
      </c>
      <c r="C198" s="5" t="s">
        <v>13</v>
      </c>
      <c r="D198" s="5" t="s">
        <v>1037</v>
      </c>
      <c r="E198" s="5" t="s">
        <v>14</v>
      </c>
      <c r="F198" s="7">
        <v>43.7</v>
      </c>
      <c r="G198" s="11">
        <v>2</v>
      </c>
      <c r="H198" s="7">
        <f t="shared" si="12"/>
        <v>48.013190000000002</v>
      </c>
      <c r="I198" s="7">
        <f t="shared" si="15"/>
        <v>96.026380000000003</v>
      </c>
      <c r="J198" s="7">
        <f t="shared" si="13"/>
        <v>8.6263799999999975</v>
      </c>
      <c r="K198" s="15">
        <f t="shared" si="14"/>
        <v>9.8699999999999968E-2</v>
      </c>
      <c r="L198" s="28">
        <v>44646</v>
      </c>
      <c r="M198" s="5" t="s">
        <v>20</v>
      </c>
      <c r="N198" s="9">
        <v>4.9000000000000004</v>
      </c>
      <c r="O198" s="2" t="e" vm="5">
        <v>#VALUE!</v>
      </c>
    </row>
    <row r="199" spans="1:15" x14ac:dyDescent="0.3">
      <c r="A199" s="3" t="s">
        <v>222</v>
      </c>
      <c r="B199" s="5" t="s">
        <v>12</v>
      </c>
      <c r="C199" s="5" t="s">
        <v>18</v>
      </c>
      <c r="D199" s="5" t="s">
        <v>1036</v>
      </c>
      <c r="E199" s="5" t="s">
        <v>22</v>
      </c>
      <c r="F199" s="7">
        <v>25.29</v>
      </c>
      <c r="G199" s="11">
        <v>1</v>
      </c>
      <c r="H199" s="7">
        <f t="shared" si="12"/>
        <v>30.714704999999999</v>
      </c>
      <c r="I199" s="7">
        <f t="shared" si="15"/>
        <v>30.714704999999999</v>
      </c>
      <c r="J199" s="7">
        <f t="shared" si="13"/>
        <v>5.4247049999999994</v>
      </c>
      <c r="K199" s="15">
        <f t="shared" si="14"/>
        <v>0.2145</v>
      </c>
      <c r="L199" s="28">
        <v>44643</v>
      </c>
      <c r="M199" s="5" t="s">
        <v>15</v>
      </c>
      <c r="N199" s="9">
        <v>6.1</v>
      </c>
      <c r="O199" s="2" t="e" vm="1">
        <v>#VALUE!</v>
      </c>
    </row>
    <row r="200" spans="1:15" x14ac:dyDescent="0.3">
      <c r="A200" s="3" t="s">
        <v>223</v>
      </c>
      <c r="B200" s="5" t="s">
        <v>17</v>
      </c>
      <c r="C200" s="5" t="s">
        <v>18</v>
      </c>
      <c r="D200" s="5" t="s">
        <v>1037</v>
      </c>
      <c r="E200" s="5" t="s">
        <v>14</v>
      </c>
      <c r="F200" s="7">
        <v>41.5</v>
      </c>
      <c r="G200" s="11">
        <v>4</v>
      </c>
      <c r="H200" s="7">
        <f t="shared" si="12"/>
        <v>45.596049999999998</v>
      </c>
      <c r="I200" s="7">
        <f t="shared" si="15"/>
        <v>182.38419999999999</v>
      </c>
      <c r="J200" s="7">
        <f t="shared" si="13"/>
        <v>16.384199999999993</v>
      </c>
      <c r="K200" s="15">
        <f t="shared" si="14"/>
        <v>9.8699999999999954E-2</v>
      </c>
      <c r="L200" s="28">
        <v>44632</v>
      </c>
      <c r="M200" s="5" t="s">
        <v>23</v>
      </c>
      <c r="N200" s="9">
        <v>8.1999999999999993</v>
      </c>
      <c r="O200" s="2" t="e" vm="5">
        <v>#VALUE!</v>
      </c>
    </row>
    <row r="201" spans="1:15" x14ac:dyDescent="0.3">
      <c r="A201" s="3" t="s">
        <v>224</v>
      </c>
      <c r="B201" s="5" t="s">
        <v>17</v>
      </c>
      <c r="C201" s="5" t="s">
        <v>13</v>
      </c>
      <c r="D201" s="5" t="s">
        <v>1036</v>
      </c>
      <c r="E201" s="5" t="s">
        <v>33</v>
      </c>
      <c r="F201" s="7">
        <v>71.39</v>
      </c>
      <c r="G201" s="11">
        <v>5</v>
      </c>
      <c r="H201" s="7">
        <f t="shared" si="12"/>
        <v>74.781025</v>
      </c>
      <c r="I201" s="7">
        <f t="shared" si="15"/>
        <v>373.905125</v>
      </c>
      <c r="J201" s="7">
        <f t="shared" si="13"/>
        <v>16.95512500000001</v>
      </c>
      <c r="K201" s="15">
        <f t="shared" si="14"/>
        <v>4.7500000000000028E-2</v>
      </c>
      <c r="L201" s="28">
        <v>44609</v>
      </c>
      <c r="M201" s="5" t="s">
        <v>23</v>
      </c>
      <c r="N201" s="9">
        <v>5.5</v>
      </c>
      <c r="O201" s="2" t="e" vm="2">
        <v>#VALUE!</v>
      </c>
    </row>
    <row r="202" spans="1:15" x14ac:dyDescent="0.3">
      <c r="A202" s="3" t="s">
        <v>225</v>
      </c>
      <c r="B202" s="5" t="s">
        <v>17</v>
      </c>
      <c r="C202" s="5" t="s">
        <v>13</v>
      </c>
      <c r="D202" s="5" t="s">
        <v>1036</v>
      </c>
      <c r="E202" s="5" t="s">
        <v>26</v>
      </c>
      <c r="F202" s="7">
        <v>19.149999999999999</v>
      </c>
      <c r="G202" s="11">
        <v>6</v>
      </c>
      <c r="H202" s="7">
        <f t="shared" si="12"/>
        <v>22.671684999999997</v>
      </c>
      <c r="I202" s="7">
        <f t="shared" si="15"/>
        <v>136.03010999999998</v>
      </c>
      <c r="J202" s="7">
        <f t="shared" si="13"/>
        <v>21.130109999999988</v>
      </c>
      <c r="K202" s="15">
        <f t="shared" si="14"/>
        <v>0.1838999999999999</v>
      </c>
      <c r="L202" s="28">
        <v>44590</v>
      </c>
      <c r="M202" s="5" t="s">
        <v>23</v>
      </c>
      <c r="N202" s="9">
        <v>6.8</v>
      </c>
      <c r="O202" s="2" t="e" vm="2">
        <v>#VALUE!</v>
      </c>
    </row>
    <row r="203" spans="1:15" x14ac:dyDescent="0.3">
      <c r="A203" s="3" t="s">
        <v>226</v>
      </c>
      <c r="B203" s="5" t="s">
        <v>32</v>
      </c>
      <c r="C203" s="5" t="s">
        <v>13</v>
      </c>
      <c r="D203" s="5" t="s">
        <v>1036</v>
      </c>
      <c r="E203" s="5" t="s">
        <v>19</v>
      </c>
      <c r="F203" s="7">
        <v>57.49</v>
      </c>
      <c r="G203" s="11">
        <v>4</v>
      </c>
      <c r="H203" s="7">
        <f t="shared" si="12"/>
        <v>64.773983000000001</v>
      </c>
      <c r="I203" s="7">
        <f t="shared" si="15"/>
        <v>259.095932</v>
      </c>
      <c r="J203" s="7">
        <f t="shared" si="13"/>
        <v>29.135931999999997</v>
      </c>
      <c r="K203" s="15">
        <f t="shared" si="14"/>
        <v>0.12669999999999998</v>
      </c>
      <c r="L203" s="28">
        <v>44635</v>
      </c>
      <c r="M203" s="5" t="s">
        <v>20</v>
      </c>
      <c r="N203" s="9">
        <v>6.6</v>
      </c>
      <c r="O203" s="2" t="e" vm="1">
        <v>#VALUE!</v>
      </c>
    </row>
    <row r="204" spans="1:15" x14ac:dyDescent="0.3">
      <c r="A204" s="3" t="s">
        <v>227</v>
      </c>
      <c r="B204" s="5" t="s">
        <v>17</v>
      </c>
      <c r="C204" s="5" t="s">
        <v>18</v>
      </c>
      <c r="D204" s="5" t="s">
        <v>1037</v>
      </c>
      <c r="E204" s="5" t="s">
        <v>19</v>
      </c>
      <c r="F204" s="7">
        <v>61.41</v>
      </c>
      <c r="G204" s="11">
        <v>7</v>
      </c>
      <c r="H204" s="7">
        <f t="shared" si="12"/>
        <v>69.190646999999998</v>
      </c>
      <c r="I204" s="7">
        <f t="shared" si="15"/>
        <v>484.33452899999997</v>
      </c>
      <c r="J204" s="7">
        <f t="shared" si="13"/>
        <v>54.46452899999997</v>
      </c>
      <c r="K204" s="15">
        <f t="shared" si="14"/>
        <v>0.12669999999999992</v>
      </c>
      <c r="L204" s="28">
        <v>44575</v>
      </c>
      <c r="M204" s="5" t="s">
        <v>20</v>
      </c>
      <c r="N204" s="9">
        <v>9.8000000000000007</v>
      </c>
      <c r="O204" s="2" t="e" vm="2">
        <v>#VALUE!</v>
      </c>
    </row>
    <row r="205" spans="1:15" x14ac:dyDescent="0.3">
      <c r="A205" s="3" t="s">
        <v>228</v>
      </c>
      <c r="B205" s="5" t="s">
        <v>32</v>
      </c>
      <c r="C205" s="5" t="s">
        <v>13</v>
      </c>
      <c r="D205" s="5" t="s">
        <v>1037</v>
      </c>
      <c r="E205" s="5" t="s">
        <v>14</v>
      </c>
      <c r="F205" s="7">
        <v>25.9</v>
      </c>
      <c r="G205" s="11">
        <v>10</v>
      </c>
      <c r="H205" s="7">
        <f t="shared" si="12"/>
        <v>28.456329999999998</v>
      </c>
      <c r="I205" s="7">
        <f t="shared" si="15"/>
        <v>284.56329999999997</v>
      </c>
      <c r="J205" s="7">
        <f t="shared" si="13"/>
        <v>25.56329999999997</v>
      </c>
      <c r="K205" s="15">
        <f t="shared" si="14"/>
        <v>9.8699999999999885E-2</v>
      </c>
      <c r="L205" s="28">
        <v>44598</v>
      </c>
      <c r="M205" s="5" t="s">
        <v>15</v>
      </c>
      <c r="N205" s="9">
        <v>8.6999999999999993</v>
      </c>
      <c r="O205" s="2" t="e" vm="4">
        <v>#VALUE!</v>
      </c>
    </row>
    <row r="206" spans="1:15" x14ac:dyDescent="0.3">
      <c r="A206" s="3" t="s">
        <v>229</v>
      </c>
      <c r="B206" s="5" t="s">
        <v>32</v>
      </c>
      <c r="C206" s="5" t="s">
        <v>13</v>
      </c>
      <c r="D206" s="5" t="s">
        <v>1037</v>
      </c>
      <c r="E206" s="5" t="s">
        <v>22</v>
      </c>
      <c r="F206" s="7">
        <v>17.77</v>
      </c>
      <c r="G206" s="11">
        <v>5</v>
      </c>
      <c r="H206" s="7">
        <f t="shared" si="12"/>
        <v>21.581665000000001</v>
      </c>
      <c r="I206" s="7">
        <f t="shared" si="15"/>
        <v>107.908325</v>
      </c>
      <c r="J206" s="7">
        <f t="shared" si="13"/>
        <v>19.058325000000011</v>
      </c>
      <c r="K206" s="15">
        <f t="shared" si="14"/>
        <v>0.21450000000000014</v>
      </c>
      <c r="L206" s="28">
        <v>44607</v>
      </c>
      <c r="M206" s="5" t="s">
        <v>23</v>
      </c>
      <c r="N206" s="9">
        <v>5.4</v>
      </c>
      <c r="O206" s="2" t="e" vm="4">
        <v>#VALUE!</v>
      </c>
    </row>
    <row r="207" spans="1:15" x14ac:dyDescent="0.3">
      <c r="A207" s="3" t="s">
        <v>230</v>
      </c>
      <c r="B207" s="5" t="s">
        <v>12</v>
      </c>
      <c r="C207" s="5" t="s">
        <v>18</v>
      </c>
      <c r="D207" s="5" t="s">
        <v>1036</v>
      </c>
      <c r="E207" s="5" t="s">
        <v>14</v>
      </c>
      <c r="F207" s="7">
        <v>23.03</v>
      </c>
      <c r="G207" s="11">
        <v>9</v>
      </c>
      <c r="H207" s="7">
        <f t="shared" si="12"/>
        <v>25.303061</v>
      </c>
      <c r="I207" s="7">
        <f t="shared" si="15"/>
        <v>227.72754900000001</v>
      </c>
      <c r="J207" s="7">
        <f t="shared" si="13"/>
        <v>20.457549</v>
      </c>
      <c r="K207" s="15">
        <f t="shared" si="14"/>
        <v>9.8699999999999996E-2</v>
      </c>
      <c r="L207" s="28">
        <v>44564</v>
      </c>
      <c r="M207" s="5" t="s">
        <v>15</v>
      </c>
      <c r="N207" s="9">
        <v>7.9</v>
      </c>
      <c r="O207" s="2" t="e" vm="1">
        <v>#VALUE!</v>
      </c>
    </row>
    <row r="208" spans="1:15" x14ac:dyDescent="0.3">
      <c r="A208" s="3" t="s">
        <v>231</v>
      </c>
      <c r="B208" s="5" t="s">
        <v>17</v>
      </c>
      <c r="C208" s="5" t="s">
        <v>13</v>
      </c>
      <c r="D208" s="5" t="s">
        <v>1036</v>
      </c>
      <c r="E208" s="5" t="s">
        <v>19</v>
      </c>
      <c r="F208" s="7">
        <v>66.650000000000006</v>
      </c>
      <c r="G208" s="11">
        <v>9</v>
      </c>
      <c r="H208" s="7">
        <f t="shared" si="12"/>
        <v>75.094555000000014</v>
      </c>
      <c r="I208" s="7">
        <f t="shared" si="15"/>
        <v>675.85099500000013</v>
      </c>
      <c r="J208" s="7">
        <f t="shared" si="13"/>
        <v>76.000995000000103</v>
      </c>
      <c r="K208" s="15">
        <f t="shared" si="14"/>
        <v>0.12670000000000017</v>
      </c>
      <c r="L208" s="28">
        <v>44565</v>
      </c>
      <c r="M208" s="5" t="s">
        <v>23</v>
      </c>
      <c r="N208" s="9">
        <v>9.6999999999999993</v>
      </c>
      <c r="O208" s="2" t="e" vm="2">
        <v>#VALUE!</v>
      </c>
    </row>
    <row r="209" spans="1:15" x14ac:dyDescent="0.3">
      <c r="A209" s="3" t="s">
        <v>232</v>
      </c>
      <c r="B209" s="5" t="s">
        <v>17</v>
      </c>
      <c r="C209" s="5" t="s">
        <v>13</v>
      </c>
      <c r="D209" s="5" t="s">
        <v>1036</v>
      </c>
      <c r="E209" s="5" t="s">
        <v>22</v>
      </c>
      <c r="F209" s="7">
        <v>28.53</v>
      </c>
      <c r="G209" s="11">
        <v>10</v>
      </c>
      <c r="H209" s="7">
        <f t="shared" si="12"/>
        <v>34.649685000000005</v>
      </c>
      <c r="I209" s="7">
        <f t="shared" si="15"/>
        <v>346.49685000000005</v>
      </c>
      <c r="J209" s="7">
        <f t="shared" si="13"/>
        <v>61.19685000000004</v>
      </c>
      <c r="K209" s="15">
        <f t="shared" si="14"/>
        <v>0.21450000000000014</v>
      </c>
      <c r="L209" s="28">
        <v>44638</v>
      </c>
      <c r="M209" s="5" t="s">
        <v>15</v>
      </c>
      <c r="N209" s="9">
        <v>7.8</v>
      </c>
      <c r="O209" s="2" t="e" vm="5">
        <v>#VALUE!</v>
      </c>
    </row>
    <row r="210" spans="1:15" x14ac:dyDescent="0.3">
      <c r="A210" s="3" t="s">
        <v>233</v>
      </c>
      <c r="B210" s="5" t="s">
        <v>32</v>
      </c>
      <c r="C210" s="5" t="s">
        <v>18</v>
      </c>
      <c r="D210" s="5" t="s">
        <v>1036</v>
      </c>
      <c r="E210" s="5" t="s">
        <v>35</v>
      </c>
      <c r="F210" s="7">
        <v>30.37</v>
      </c>
      <c r="G210" s="11">
        <v>3</v>
      </c>
      <c r="H210" s="7">
        <f t="shared" si="12"/>
        <v>33.962771000000004</v>
      </c>
      <c r="I210" s="7">
        <f t="shared" si="15"/>
        <v>101.88831300000001</v>
      </c>
      <c r="J210" s="7">
        <f t="shared" si="13"/>
        <v>10.778313000000011</v>
      </c>
      <c r="K210" s="15">
        <f t="shared" si="14"/>
        <v>0.11830000000000013</v>
      </c>
      <c r="L210" s="28">
        <v>44648</v>
      </c>
      <c r="M210" s="5" t="s">
        <v>15</v>
      </c>
      <c r="N210" s="9">
        <v>5.0999999999999996</v>
      </c>
      <c r="O210" s="2" t="e" vm="4">
        <v>#VALUE!</v>
      </c>
    </row>
    <row r="211" spans="1:15" x14ac:dyDescent="0.3">
      <c r="A211" s="3" t="s">
        <v>234</v>
      </c>
      <c r="B211" s="5" t="s">
        <v>32</v>
      </c>
      <c r="C211" s="5" t="s">
        <v>18</v>
      </c>
      <c r="D211" s="5" t="s">
        <v>1036</v>
      </c>
      <c r="E211" s="5" t="s">
        <v>19</v>
      </c>
      <c r="F211" s="7">
        <v>99.73</v>
      </c>
      <c r="G211" s="11">
        <v>9</v>
      </c>
      <c r="H211" s="7">
        <f t="shared" si="12"/>
        <v>112.365791</v>
      </c>
      <c r="I211" s="7">
        <f t="shared" si="15"/>
        <v>1011.292119</v>
      </c>
      <c r="J211" s="7">
        <f t="shared" si="13"/>
        <v>113.72211899999991</v>
      </c>
      <c r="K211" s="15">
        <f t="shared" si="14"/>
        <v>0.1266999999999999</v>
      </c>
      <c r="L211" s="28">
        <v>44622</v>
      </c>
      <c r="M211" s="5" t="s">
        <v>23</v>
      </c>
      <c r="N211" s="9">
        <v>6.5</v>
      </c>
      <c r="O211" s="2" t="e" vm="4">
        <v>#VALUE!</v>
      </c>
    </row>
    <row r="212" spans="1:15" x14ac:dyDescent="0.3">
      <c r="A212" s="3" t="s">
        <v>235</v>
      </c>
      <c r="B212" s="5" t="s">
        <v>12</v>
      </c>
      <c r="C212" s="5" t="s">
        <v>18</v>
      </c>
      <c r="D212" s="5" t="s">
        <v>1037</v>
      </c>
      <c r="E212" s="5" t="s">
        <v>19</v>
      </c>
      <c r="F212" s="7">
        <v>26.23</v>
      </c>
      <c r="G212" s="11">
        <v>9</v>
      </c>
      <c r="H212" s="7">
        <f t="shared" si="12"/>
        <v>29.553341</v>
      </c>
      <c r="I212" s="7">
        <f t="shared" si="15"/>
        <v>265.98006900000001</v>
      </c>
      <c r="J212" s="7">
        <f t="shared" si="13"/>
        <v>29.910069000000021</v>
      </c>
      <c r="K212" s="15">
        <f t="shared" si="14"/>
        <v>0.12670000000000009</v>
      </c>
      <c r="L212" s="28">
        <v>44586</v>
      </c>
      <c r="M212" s="5" t="s">
        <v>15</v>
      </c>
      <c r="N212" s="9">
        <v>5.9</v>
      </c>
      <c r="O212" s="2" t="e" vm="1">
        <v>#VALUE!</v>
      </c>
    </row>
    <row r="213" spans="1:15" x14ac:dyDescent="0.3">
      <c r="A213" s="3" t="s">
        <v>236</v>
      </c>
      <c r="B213" s="5" t="s">
        <v>17</v>
      </c>
      <c r="C213" s="5" t="s">
        <v>18</v>
      </c>
      <c r="D213" s="5" t="s">
        <v>1036</v>
      </c>
      <c r="E213" s="5" t="s">
        <v>33</v>
      </c>
      <c r="F213" s="7">
        <v>93.26</v>
      </c>
      <c r="G213" s="11">
        <v>9</v>
      </c>
      <c r="H213" s="7">
        <f t="shared" si="12"/>
        <v>97.689850000000007</v>
      </c>
      <c r="I213" s="7">
        <f t="shared" si="15"/>
        <v>879.20865000000003</v>
      </c>
      <c r="J213" s="7">
        <f t="shared" si="13"/>
        <v>39.868650000000002</v>
      </c>
      <c r="K213" s="15">
        <f t="shared" si="14"/>
        <v>4.7500000000000001E-2</v>
      </c>
      <c r="L213" s="28">
        <v>44577</v>
      </c>
      <c r="M213" s="5" t="s">
        <v>20</v>
      </c>
      <c r="N213" s="9">
        <v>8.8000000000000007</v>
      </c>
      <c r="O213" s="2" t="e" vm="5">
        <v>#VALUE!</v>
      </c>
    </row>
    <row r="214" spans="1:15" x14ac:dyDescent="0.3">
      <c r="A214" s="3" t="s">
        <v>237</v>
      </c>
      <c r="B214" s="5" t="s">
        <v>32</v>
      </c>
      <c r="C214" s="5" t="s">
        <v>18</v>
      </c>
      <c r="D214" s="5" t="s">
        <v>1037</v>
      </c>
      <c r="E214" s="5" t="s">
        <v>22</v>
      </c>
      <c r="F214" s="7">
        <v>92.36</v>
      </c>
      <c r="G214" s="11">
        <v>5</v>
      </c>
      <c r="H214" s="7">
        <f t="shared" si="12"/>
        <v>112.17122000000001</v>
      </c>
      <c r="I214" s="7">
        <f t="shared" si="15"/>
        <v>560.85609999999997</v>
      </c>
      <c r="J214" s="7">
        <f t="shared" si="13"/>
        <v>99.056099999999958</v>
      </c>
      <c r="K214" s="15">
        <f t="shared" si="14"/>
        <v>0.21449999999999991</v>
      </c>
      <c r="L214" s="28">
        <v>44640</v>
      </c>
      <c r="M214" s="5" t="s">
        <v>15</v>
      </c>
      <c r="N214" s="9">
        <v>4.9000000000000004</v>
      </c>
      <c r="O214" s="2" t="e" vm="1">
        <v>#VALUE!</v>
      </c>
    </row>
    <row r="215" spans="1:15" x14ac:dyDescent="0.3">
      <c r="A215" s="3" t="s">
        <v>238</v>
      </c>
      <c r="B215" s="5" t="s">
        <v>32</v>
      </c>
      <c r="C215" s="5" t="s">
        <v>18</v>
      </c>
      <c r="D215" s="5" t="s">
        <v>1037</v>
      </c>
      <c r="E215" s="5" t="s">
        <v>26</v>
      </c>
      <c r="F215" s="7">
        <v>46.42</v>
      </c>
      <c r="G215" s="11">
        <v>3</v>
      </c>
      <c r="H215" s="7">
        <f t="shared" si="12"/>
        <v>54.956637999999998</v>
      </c>
      <c r="I215" s="7">
        <f t="shared" si="15"/>
        <v>164.86991399999999</v>
      </c>
      <c r="J215" s="7">
        <f t="shared" si="13"/>
        <v>25.609914000000003</v>
      </c>
      <c r="K215" s="15">
        <f t="shared" si="14"/>
        <v>0.18390000000000004</v>
      </c>
      <c r="L215" s="28">
        <v>44565</v>
      </c>
      <c r="M215" s="5" t="s">
        <v>23</v>
      </c>
      <c r="N215" s="9">
        <v>4.4000000000000004</v>
      </c>
      <c r="O215" s="2" t="e" vm="4">
        <v>#VALUE!</v>
      </c>
    </row>
    <row r="216" spans="1:15" x14ac:dyDescent="0.3">
      <c r="A216" s="3" t="s">
        <v>239</v>
      </c>
      <c r="B216" s="5" t="s">
        <v>32</v>
      </c>
      <c r="C216" s="5" t="s">
        <v>13</v>
      </c>
      <c r="D216" s="5" t="s">
        <v>1036</v>
      </c>
      <c r="E216" s="5" t="s">
        <v>26</v>
      </c>
      <c r="F216" s="7">
        <v>29.61</v>
      </c>
      <c r="G216" s="11">
        <v>7</v>
      </c>
      <c r="H216" s="7">
        <f t="shared" si="12"/>
        <v>35.055278999999999</v>
      </c>
      <c r="I216" s="7">
        <f t="shared" si="15"/>
        <v>245.38695300000001</v>
      </c>
      <c r="J216" s="7">
        <f t="shared" si="13"/>
        <v>38.116953000000024</v>
      </c>
      <c r="K216" s="15">
        <f t="shared" si="14"/>
        <v>0.18390000000000012</v>
      </c>
      <c r="L216" s="28">
        <v>44631</v>
      </c>
      <c r="M216" s="5" t="s">
        <v>20</v>
      </c>
      <c r="N216" s="9">
        <v>6.5</v>
      </c>
      <c r="O216" s="2" t="e" vm="1">
        <v>#VALUE!</v>
      </c>
    </row>
    <row r="217" spans="1:15" x14ac:dyDescent="0.3">
      <c r="A217" s="3" t="s">
        <v>240</v>
      </c>
      <c r="B217" s="5" t="s">
        <v>12</v>
      </c>
      <c r="C217" s="5" t="s">
        <v>18</v>
      </c>
      <c r="D217" s="5" t="s">
        <v>1037</v>
      </c>
      <c r="E217" s="5" t="s">
        <v>22</v>
      </c>
      <c r="F217" s="7">
        <v>18.28</v>
      </c>
      <c r="G217" s="11">
        <v>1</v>
      </c>
      <c r="H217" s="7">
        <f t="shared" si="12"/>
        <v>22.201060000000002</v>
      </c>
      <c r="I217" s="7">
        <f t="shared" si="15"/>
        <v>22.201060000000002</v>
      </c>
      <c r="J217" s="7">
        <f t="shared" si="13"/>
        <v>3.9210600000000007</v>
      </c>
      <c r="K217" s="15">
        <f t="shared" si="14"/>
        <v>0.21450000000000002</v>
      </c>
      <c r="L217" s="28">
        <v>44642</v>
      </c>
      <c r="M217" s="5" t="s">
        <v>23</v>
      </c>
      <c r="N217" s="9">
        <v>8.3000000000000007</v>
      </c>
      <c r="O217" s="2" t="e" vm="3">
        <v>#VALUE!</v>
      </c>
    </row>
    <row r="218" spans="1:15" x14ac:dyDescent="0.3">
      <c r="A218" s="3" t="s">
        <v>241</v>
      </c>
      <c r="B218" s="5" t="s">
        <v>32</v>
      </c>
      <c r="C218" s="5" t="s">
        <v>18</v>
      </c>
      <c r="D218" s="5" t="s">
        <v>1036</v>
      </c>
      <c r="E218" s="5" t="s">
        <v>26</v>
      </c>
      <c r="F218" s="7">
        <v>24.77</v>
      </c>
      <c r="G218" s="11">
        <v>5</v>
      </c>
      <c r="H218" s="7">
        <f t="shared" si="12"/>
        <v>29.325203000000002</v>
      </c>
      <c r="I218" s="7">
        <f t="shared" si="15"/>
        <v>146.626015</v>
      </c>
      <c r="J218" s="7">
        <f t="shared" si="13"/>
        <v>22.776015000000001</v>
      </c>
      <c r="K218" s="15">
        <f t="shared" si="14"/>
        <v>0.18390000000000001</v>
      </c>
      <c r="L218" s="28">
        <v>44644</v>
      </c>
      <c r="M218" s="5" t="s">
        <v>20</v>
      </c>
      <c r="N218" s="9">
        <v>8.5</v>
      </c>
      <c r="O218" s="2" t="e" vm="4">
        <v>#VALUE!</v>
      </c>
    </row>
    <row r="219" spans="1:15" x14ac:dyDescent="0.3">
      <c r="A219" s="3" t="s">
        <v>242</v>
      </c>
      <c r="B219" s="5" t="s">
        <v>12</v>
      </c>
      <c r="C219" s="5" t="s">
        <v>13</v>
      </c>
      <c r="D219" s="5" t="s">
        <v>1036</v>
      </c>
      <c r="E219" s="5" t="s">
        <v>19</v>
      </c>
      <c r="F219" s="7">
        <v>94.64</v>
      </c>
      <c r="G219" s="11">
        <v>3</v>
      </c>
      <c r="H219" s="7">
        <f t="shared" si="12"/>
        <v>106.630888</v>
      </c>
      <c r="I219" s="7">
        <f t="shared" si="15"/>
        <v>319.89266399999997</v>
      </c>
      <c r="J219" s="7">
        <f t="shared" si="13"/>
        <v>35.972663999999952</v>
      </c>
      <c r="K219" s="15">
        <f t="shared" si="14"/>
        <v>0.12669999999999981</v>
      </c>
      <c r="L219" s="28">
        <v>44613</v>
      </c>
      <c r="M219" s="5" t="s">
        <v>20</v>
      </c>
      <c r="N219" s="9">
        <v>5.5</v>
      </c>
      <c r="O219" s="2" t="e" vm="3">
        <v>#VALUE!</v>
      </c>
    </row>
    <row r="220" spans="1:15" x14ac:dyDescent="0.3">
      <c r="A220" s="3" t="s">
        <v>243</v>
      </c>
      <c r="B220" s="5" t="s">
        <v>32</v>
      </c>
      <c r="C220" s="5" t="s">
        <v>18</v>
      </c>
      <c r="D220" s="5" t="s">
        <v>1037</v>
      </c>
      <c r="E220" s="5" t="s">
        <v>35</v>
      </c>
      <c r="F220" s="7">
        <v>94.87</v>
      </c>
      <c r="G220" s="11">
        <v>8</v>
      </c>
      <c r="H220" s="7">
        <f t="shared" si="12"/>
        <v>106.09312100000001</v>
      </c>
      <c r="I220" s="7">
        <f t="shared" si="15"/>
        <v>848.74496800000009</v>
      </c>
      <c r="J220" s="7">
        <f t="shared" si="13"/>
        <v>89.784968000000049</v>
      </c>
      <c r="K220" s="15">
        <f t="shared" si="14"/>
        <v>0.11830000000000006</v>
      </c>
      <c r="L220" s="28">
        <v>44604</v>
      </c>
      <c r="M220" s="5" t="s">
        <v>15</v>
      </c>
      <c r="N220" s="9">
        <v>8.6999999999999993</v>
      </c>
      <c r="O220" s="2" t="e" vm="4">
        <v>#VALUE!</v>
      </c>
    </row>
    <row r="221" spans="1:15" x14ac:dyDescent="0.3">
      <c r="A221" s="3" t="s">
        <v>244</v>
      </c>
      <c r="B221" s="5" t="s">
        <v>32</v>
      </c>
      <c r="C221" s="5" t="s">
        <v>18</v>
      </c>
      <c r="D221" s="5" t="s">
        <v>1036</v>
      </c>
      <c r="E221" s="5" t="s">
        <v>33</v>
      </c>
      <c r="F221" s="7">
        <v>57.34</v>
      </c>
      <c r="G221" s="11">
        <v>3</v>
      </c>
      <c r="H221" s="7">
        <f t="shared" si="12"/>
        <v>60.063650000000003</v>
      </c>
      <c r="I221" s="7">
        <f t="shared" si="15"/>
        <v>180.19095000000002</v>
      </c>
      <c r="J221" s="7">
        <f t="shared" si="13"/>
        <v>8.1709500000000048</v>
      </c>
      <c r="K221" s="15">
        <f t="shared" si="14"/>
        <v>4.7500000000000028E-2</v>
      </c>
      <c r="L221" s="28">
        <v>44630</v>
      </c>
      <c r="M221" s="5" t="s">
        <v>23</v>
      </c>
      <c r="N221" s="9">
        <v>7.9</v>
      </c>
      <c r="O221" s="2" t="e" vm="4">
        <v>#VALUE!</v>
      </c>
    </row>
    <row r="222" spans="1:15" x14ac:dyDescent="0.3">
      <c r="A222" s="3" t="s">
        <v>245</v>
      </c>
      <c r="B222" s="5" t="s">
        <v>32</v>
      </c>
      <c r="C222" s="5" t="s">
        <v>18</v>
      </c>
      <c r="D222" s="5" t="s">
        <v>1037</v>
      </c>
      <c r="E222" s="5" t="s">
        <v>19</v>
      </c>
      <c r="F222" s="7">
        <v>45.35</v>
      </c>
      <c r="G222" s="11">
        <v>6</v>
      </c>
      <c r="H222" s="7">
        <f t="shared" si="12"/>
        <v>51.095845000000004</v>
      </c>
      <c r="I222" s="7">
        <f t="shared" si="15"/>
        <v>306.57507000000004</v>
      </c>
      <c r="J222" s="7">
        <f t="shared" si="13"/>
        <v>34.475070000000017</v>
      </c>
      <c r="K222" s="15">
        <f t="shared" si="14"/>
        <v>0.12670000000000006</v>
      </c>
      <c r="L222" s="28">
        <v>44592</v>
      </c>
      <c r="M222" s="5" t="s">
        <v>15</v>
      </c>
      <c r="N222" s="9">
        <v>6.1</v>
      </c>
      <c r="O222" s="2" t="e" vm="1">
        <v>#VALUE!</v>
      </c>
    </row>
    <row r="223" spans="1:15" x14ac:dyDescent="0.3">
      <c r="A223" s="3" t="s">
        <v>246</v>
      </c>
      <c r="B223" s="5" t="s">
        <v>32</v>
      </c>
      <c r="C223" s="5" t="s">
        <v>18</v>
      </c>
      <c r="D223" s="5" t="s">
        <v>1037</v>
      </c>
      <c r="E223" s="5" t="s">
        <v>33</v>
      </c>
      <c r="F223" s="7">
        <v>62.08</v>
      </c>
      <c r="G223" s="11">
        <v>7</v>
      </c>
      <c r="H223" s="7">
        <f t="shared" si="12"/>
        <v>65.028800000000004</v>
      </c>
      <c r="I223" s="7">
        <f t="shared" si="15"/>
        <v>455.20160000000004</v>
      </c>
      <c r="J223" s="7">
        <f t="shared" si="13"/>
        <v>20.641600000000039</v>
      </c>
      <c r="K223" s="15">
        <f t="shared" si="14"/>
        <v>4.7500000000000091E-2</v>
      </c>
      <c r="L223" s="28">
        <v>44626</v>
      </c>
      <c r="M223" s="5" t="s">
        <v>15</v>
      </c>
      <c r="N223" s="9">
        <v>5.4</v>
      </c>
      <c r="O223" s="2" t="e" vm="1">
        <v>#VALUE!</v>
      </c>
    </row>
    <row r="224" spans="1:15" x14ac:dyDescent="0.3">
      <c r="A224" s="3" t="s">
        <v>247</v>
      </c>
      <c r="B224" s="5" t="s">
        <v>17</v>
      </c>
      <c r="C224" s="5" t="s">
        <v>18</v>
      </c>
      <c r="D224" s="5" t="s">
        <v>1037</v>
      </c>
      <c r="E224" s="5" t="s">
        <v>19</v>
      </c>
      <c r="F224" s="7">
        <v>11.81</v>
      </c>
      <c r="G224" s="11">
        <v>5</v>
      </c>
      <c r="H224" s="7">
        <f t="shared" si="12"/>
        <v>13.306327000000001</v>
      </c>
      <c r="I224" s="7">
        <f t="shared" si="15"/>
        <v>66.531635000000009</v>
      </c>
      <c r="J224" s="7">
        <f t="shared" si="13"/>
        <v>7.4816350000000043</v>
      </c>
      <c r="K224" s="15">
        <f t="shared" si="14"/>
        <v>0.12670000000000006</v>
      </c>
      <c r="L224" s="28">
        <v>44609</v>
      </c>
      <c r="M224" s="5" t="s">
        <v>20</v>
      </c>
      <c r="N224" s="9">
        <v>9.4</v>
      </c>
      <c r="O224" s="2" t="e" vm="5">
        <v>#VALUE!</v>
      </c>
    </row>
    <row r="225" spans="1:15" x14ac:dyDescent="0.3">
      <c r="A225" s="3" t="s">
        <v>248</v>
      </c>
      <c r="B225" s="5" t="s">
        <v>17</v>
      </c>
      <c r="C225" s="5" t="s">
        <v>13</v>
      </c>
      <c r="D225" s="5" t="s">
        <v>1036</v>
      </c>
      <c r="E225" s="5" t="s">
        <v>35</v>
      </c>
      <c r="F225" s="7">
        <v>12.54</v>
      </c>
      <c r="G225" s="11">
        <v>1</v>
      </c>
      <c r="H225" s="7">
        <f t="shared" si="12"/>
        <v>14.023482</v>
      </c>
      <c r="I225" s="7">
        <f t="shared" si="15"/>
        <v>14.023482</v>
      </c>
      <c r="J225" s="7">
        <f t="shared" si="13"/>
        <v>1.4834820000000004</v>
      </c>
      <c r="K225" s="15">
        <f t="shared" si="14"/>
        <v>0.11830000000000004</v>
      </c>
      <c r="L225" s="28">
        <v>44613</v>
      </c>
      <c r="M225" s="5" t="s">
        <v>20</v>
      </c>
      <c r="N225" s="9">
        <v>8.1999999999999993</v>
      </c>
      <c r="O225" s="2" t="e" vm="2">
        <v>#VALUE!</v>
      </c>
    </row>
    <row r="226" spans="1:15" x14ac:dyDescent="0.3">
      <c r="A226" s="3" t="s">
        <v>249</v>
      </c>
      <c r="B226" s="5" t="s">
        <v>12</v>
      </c>
      <c r="C226" s="5" t="s">
        <v>18</v>
      </c>
      <c r="D226" s="5" t="s">
        <v>1037</v>
      </c>
      <c r="E226" s="5" t="s">
        <v>33</v>
      </c>
      <c r="F226" s="7">
        <v>43.25</v>
      </c>
      <c r="G226" s="11">
        <v>2</v>
      </c>
      <c r="H226" s="7">
        <f t="shared" si="12"/>
        <v>45.304375</v>
      </c>
      <c r="I226" s="7">
        <f t="shared" si="15"/>
        <v>90.608750000000001</v>
      </c>
      <c r="J226" s="7">
        <f t="shared" si="13"/>
        <v>4.1087500000000006</v>
      </c>
      <c r="K226" s="15">
        <f t="shared" si="14"/>
        <v>4.7500000000000007E-2</v>
      </c>
      <c r="L226" s="28">
        <v>44640</v>
      </c>
      <c r="M226" s="5" t="s">
        <v>20</v>
      </c>
      <c r="N226" s="9">
        <v>6.2</v>
      </c>
      <c r="O226" s="2" t="e" vm="1">
        <v>#VALUE!</v>
      </c>
    </row>
    <row r="227" spans="1:15" x14ac:dyDescent="0.3">
      <c r="A227" s="3" t="s">
        <v>250</v>
      </c>
      <c r="B227" s="5" t="s">
        <v>17</v>
      </c>
      <c r="C227" s="5" t="s">
        <v>13</v>
      </c>
      <c r="D227" s="5" t="s">
        <v>1036</v>
      </c>
      <c r="E227" s="5" t="s">
        <v>26</v>
      </c>
      <c r="F227" s="7">
        <v>87.16</v>
      </c>
      <c r="G227" s="11">
        <v>2</v>
      </c>
      <c r="H227" s="7">
        <f t="shared" si="12"/>
        <v>103.18872399999999</v>
      </c>
      <c r="I227" s="7">
        <f t="shared" si="15"/>
        <v>206.37744799999999</v>
      </c>
      <c r="J227" s="7">
        <f t="shared" si="13"/>
        <v>32.057447999999994</v>
      </c>
      <c r="K227" s="15">
        <f t="shared" si="14"/>
        <v>0.18389999999999998</v>
      </c>
      <c r="L227" s="28">
        <v>44572</v>
      </c>
      <c r="M227" s="5" t="s">
        <v>23</v>
      </c>
      <c r="N227" s="9">
        <v>9.6999999999999993</v>
      </c>
      <c r="O227" s="2" t="e" vm="2">
        <v>#VALUE!</v>
      </c>
    </row>
    <row r="228" spans="1:15" x14ac:dyDescent="0.3">
      <c r="A228" s="3" t="s">
        <v>251</v>
      </c>
      <c r="B228" s="5" t="s">
        <v>32</v>
      </c>
      <c r="C228" s="5" t="s">
        <v>13</v>
      </c>
      <c r="D228" s="5" t="s">
        <v>1037</v>
      </c>
      <c r="E228" s="5" t="s">
        <v>14</v>
      </c>
      <c r="F228" s="7">
        <v>69.37</v>
      </c>
      <c r="G228" s="11">
        <v>9</v>
      </c>
      <c r="H228" s="7">
        <f t="shared" si="12"/>
        <v>76.216819000000001</v>
      </c>
      <c r="I228" s="7">
        <f t="shared" si="15"/>
        <v>685.95137099999999</v>
      </c>
      <c r="J228" s="7">
        <f t="shared" si="13"/>
        <v>61.621370999999954</v>
      </c>
      <c r="K228" s="15">
        <f t="shared" si="14"/>
        <v>9.8699999999999913E-2</v>
      </c>
      <c r="L228" s="28">
        <v>44587</v>
      </c>
      <c r="M228" s="5" t="s">
        <v>15</v>
      </c>
      <c r="N228" s="9">
        <v>4</v>
      </c>
      <c r="O228" s="2" t="e" vm="4">
        <v>#VALUE!</v>
      </c>
    </row>
    <row r="229" spans="1:15" x14ac:dyDescent="0.3">
      <c r="A229" s="3" t="s">
        <v>252</v>
      </c>
      <c r="B229" s="5" t="s">
        <v>17</v>
      </c>
      <c r="C229" s="5" t="s">
        <v>13</v>
      </c>
      <c r="D229" s="5" t="s">
        <v>1037</v>
      </c>
      <c r="E229" s="5" t="s">
        <v>19</v>
      </c>
      <c r="F229" s="7">
        <v>37.06</v>
      </c>
      <c r="G229" s="11">
        <v>4</v>
      </c>
      <c r="H229" s="7">
        <f t="shared" si="12"/>
        <v>41.755502</v>
      </c>
      <c r="I229" s="7">
        <f t="shared" si="15"/>
        <v>167.022008</v>
      </c>
      <c r="J229" s="7">
        <f t="shared" si="13"/>
        <v>18.78200799999999</v>
      </c>
      <c r="K229" s="15">
        <f t="shared" si="14"/>
        <v>0.12669999999999992</v>
      </c>
      <c r="L229" s="28">
        <v>44592</v>
      </c>
      <c r="M229" s="5" t="s">
        <v>15</v>
      </c>
      <c r="N229" s="9">
        <v>9.6999999999999993</v>
      </c>
      <c r="O229" s="2" t="e" vm="2">
        <v>#VALUE!</v>
      </c>
    </row>
    <row r="230" spans="1:15" x14ac:dyDescent="0.3">
      <c r="A230" s="3" t="s">
        <v>253</v>
      </c>
      <c r="B230" s="5" t="s">
        <v>32</v>
      </c>
      <c r="C230" s="5" t="s">
        <v>13</v>
      </c>
      <c r="D230" s="5" t="s">
        <v>1036</v>
      </c>
      <c r="E230" s="5" t="s">
        <v>19</v>
      </c>
      <c r="F230" s="7">
        <v>90.7</v>
      </c>
      <c r="G230" s="11">
        <v>6</v>
      </c>
      <c r="H230" s="7">
        <f t="shared" si="12"/>
        <v>102.19169000000001</v>
      </c>
      <c r="I230" s="7">
        <f t="shared" si="15"/>
        <v>613.15014000000008</v>
      </c>
      <c r="J230" s="7">
        <f t="shared" si="13"/>
        <v>68.950140000000033</v>
      </c>
      <c r="K230" s="15">
        <f t="shared" si="14"/>
        <v>0.12670000000000006</v>
      </c>
      <c r="L230" s="28">
        <v>44618</v>
      </c>
      <c r="M230" s="5" t="s">
        <v>20</v>
      </c>
      <c r="N230" s="9">
        <v>5.3</v>
      </c>
      <c r="O230" s="2" t="e" vm="4">
        <v>#VALUE!</v>
      </c>
    </row>
    <row r="231" spans="1:15" x14ac:dyDescent="0.3">
      <c r="A231" s="3" t="s">
        <v>254</v>
      </c>
      <c r="B231" s="5" t="s">
        <v>12</v>
      </c>
      <c r="C231" s="5" t="s">
        <v>18</v>
      </c>
      <c r="D231" s="5" t="s">
        <v>1036</v>
      </c>
      <c r="E231" s="5" t="s">
        <v>22</v>
      </c>
      <c r="F231" s="7">
        <v>63.42</v>
      </c>
      <c r="G231" s="11">
        <v>8</v>
      </c>
      <c r="H231" s="7">
        <f t="shared" si="12"/>
        <v>77.023589999999999</v>
      </c>
      <c r="I231" s="7">
        <f t="shared" si="15"/>
        <v>616.18871999999999</v>
      </c>
      <c r="J231" s="7">
        <f t="shared" si="13"/>
        <v>108.82871999999998</v>
      </c>
      <c r="K231" s="15">
        <f t="shared" si="14"/>
        <v>0.21449999999999994</v>
      </c>
      <c r="L231" s="28">
        <v>44631</v>
      </c>
      <c r="M231" s="5" t="s">
        <v>15</v>
      </c>
      <c r="N231" s="9">
        <v>7.4</v>
      </c>
      <c r="O231" s="2" t="e" vm="1">
        <v>#VALUE!</v>
      </c>
    </row>
    <row r="232" spans="1:15" x14ac:dyDescent="0.3">
      <c r="A232" s="3" t="s">
        <v>255</v>
      </c>
      <c r="B232" s="5" t="s">
        <v>32</v>
      </c>
      <c r="C232" s="5" t="s">
        <v>18</v>
      </c>
      <c r="D232" s="5" t="s">
        <v>1036</v>
      </c>
      <c r="E232" s="5" t="s">
        <v>35</v>
      </c>
      <c r="F232" s="7">
        <v>81.37</v>
      </c>
      <c r="G232" s="11">
        <v>2</v>
      </c>
      <c r="H232" s="7">
        <f t="shared" si="12"/>
        <v>90.996071000000001</v>
      </c>
      <c r="I232" s="7">
        <f t="shared" si="15"/>
        <v>181.992142</v>
      </c>
      <c r="J232" s="7">
        <f t="shared" si="13"/>
        <v>19.252141999999992</v>
      </c>
      <c r="K232" s="15">
        <f t="shared" si="14"/>
        <v>0.11829999999999995</v>
      </c>
      <c r="L232" s="28">
        <v>44587</v>
      </c>
      <c r="M232" s="5" t="s">
        <v>20</v>
      </c>
      <c r="N232" s="9">
        <v>6.5</v>
      </c>
      <c r="O232" s="2" t="e" vm="4">
        <v>#VALUE!</v>
      </c>
    </row>
    <row r="233" spans="1:15" x14ac:dyDescent="0.3">
      <c r="A233" s="3" t="s">
        <v>256</v>
      </c>
      <c r="B233" s="5" t="s">
        <v>32</v>
      </c>
      <c r="C233" s="5" t="s">
        <v>13</v>
      </c>
      <c r="D233" s="5" t="s">
        <v>1036</v>
      </c>
      <c r="E233" s="5" t="s">
        <v>19</v>
      </c>
      <c r="F233" s="7">
        <v>10.59</v>
      </c>
      <c r="G233" s="11">
        <v>3</v>
      </c>
      <c r="H233" s="7">
        <f t="shared" si="12"/>
        <v>11.931753</v>
      </c>
      <c r="I233" s="7">
        <f t="shared" si="15"/>
        <v>35.795259000000001</v>
      </c>
      <c r="J233" s="7">
        <f t="shared" si="13"/>
        <v>4.0252590000000019</v>
      </c>
      <c r="K233" s="15">
        <f t="shared" si="14"/>
        <v>0.12670000000000006</v>
      </c>
      <c r="L233" s="28">
        <v>44632</v>
      </c>
      <c r="M233" s="5" t="s">
        <v>23</v>
      </c>
      <c r="N233" s="9">
        <v>8.6999999999999993</v>
      </c>
      <c r="O233" s="2" t="e" vm="4">
        <v>#VALUE!</v>
      </c>
    </row>
    <row r="234" spans="1:15" x14ac:dyDescent="0.3">
      <c r="A234" s="3" t="s">
        <v>257</v>
      </c>
      <c r="B234" s="5" t="s">
        <v>32</v>
      </c>
      <c r="C234" s="5" t="s">
        <v>18</v>
      </c>
      <c r="D234" s="5" t="s">
        <v>1036</v>
      </c>
      <c r="E234" s="5" t="s">
        <v>14</v>
      </c>
      <c r="F234" s="7">
        <v>84.09</v>
      </c>
      <c r="G234" s="11">
        <v>9</v>
      </c>
      <c r="H234" s="7">
        <f t="shared" si="12"/>
        <v>92.389683000000005</v>
      </c>
      <c r="I234" s="7">
        <f t="shared" si="15"/>
        <v>831.50714700000003</v>
      </c>
      <c r="J234" s="7">
        <f t="shared" si="13"/>
        <v>74.697146999999973</v>
      </c>
      <c r="K234" s="15">
        <f t="shared" si="14"/>
        <v>9.8699999999999954E-2</v>
      </c>
      <c r="L234" s="28">
        <v>44603</v>
      </c>
      <c r="M234" s="5" t="s">
        <v>20</v>
      </c>
      <c r="N234" s="9">
        <v>8</v>
      </c>
      <c r="O234" s="2" t="e" vm="4">
        <v>#VALUE!</v>
      </c>
    </row>
    <row r="235" spans="1:15" x14ac:dyDescent="0.3">
      <c r="A235" s="3" t="s">
        <v>258</v>
      </c>
      <c r="B235" s="5" t="s">
        <v>32</v>
      </c>
      <c r="C235" s="5" t="s">
        <v>13</v>
      </c>
      <c r="D235" s="5" t="s">
        <v>1037</v>
      </c>
      <c r="E235" s="5" t="s">
        <v>35</v>
      </c>
      <c r="F235" s="7">
        <v>73.819999999999993</v>
      </c>
      <c r="G235" s="11">
        <v>4</v>
      </c>
      <c r="H235" s="7">
        <f t="shared" si="12"/>
        <v>82.552905999999993</v>
      </c>
      <c r="I235" s="7">
        <f t="shared" si="15"/>
        <v>330.21162399999997</v>
      </c>
      <c r="J235" s="7">
        <f t="shared" si="13"/>
        <v>34.931623999999999</v>
      </c>
      <c r="K235" s="15">
        <f t="shared" si="14"/>
        <v>0.1183</v>
      </c>
      <c r="L235" s="28">
        <v>44613</v>
      </c>
      <c r="M235" s="5" t="s">
        <v>20</v>
      </c>
      <c r="N235" s="9">
        <v>6.7</v>
      </c>
      <c r="O235" s="2" t="e" vm="1">
        <v>#VALUE!</v>
      </c>
    </row>
    <row r="236" spans="1:15" x14ac:dyDescent="0.3">
      <c r="A236" s="3" t="s">
        <v>259</v>
      </c>
      <c r="B236" s="5" t="s">
        <v>12</v>
      </c>
      <c r="C236" s="5" t="s">
        <v>13</v>
      </c>
      <c r="D236" s="5" t="s">
        <v>1037</v>
      </c>
      <c r="E236" s="5" t="s">
        <v>14</v>
      </c>
      <c r="F236" s="7">
        <v>51.94</v>
      </c>
      <c r="G236" s="11">
        <v>10</v>
      </c>
      <c r="H236" s="7">
        <f t="shared" si="12"/>
        <v>57.066477999999996</v>
      </c>
      <c r="I236" s="7">
        <f t="shared" si="15"/>
        <v>570.66477999999995</v>
      </c>
      <c r="J236" s="7">
        <f t="shared" si="13"/>
        <v>51.264779999999973</v>
      </c>
      <c r="K236" s="15">
        <f t="shared" si="14"/>
        <v>9.8699999999999954E-2</v>
      </c>
      <c r="L236" s="28">
        <v>44629</v>
      </c>
      <c r="M236" s="5" t="s">
        <v>15</v>
      </c>
      <c r="N236" s="9">
        <v>6.5</v>
      </c>
      <c r="O236" s="2" t="e" vm="1">
        <v>#VALUE!</v>
      </c>
    </row>
    <row r="237" spans="1:15" x14ac:dyDescent="0.3">
      <c r="A237" s="3" t="s">
        <v>260</v>
      </c>
      <c r="B237" s="5" t="s">
        <v>12</v>
      </c>
      <c r="C237" s="5" t="s">
        <v>18</v>
      </c>
      <c r="D237" s="5" t="s">
        <v>1036</v>
      </c>
      <c r="E237" s="5" t="s">
        <v>26</v>
      </c>
      <c r="F237" s="7">
        <v>93.14</v>
      </c>
      <c r="G237" s="11">
        <v>2</v>
      </c>
      <c r="H237" s="7">
        <f t="shared" si="12"/>
        <v>110.268446</v>
      </c>
      <c r="I237" s="7">
        <f t="shared" si="15"/>
        <v>220.53689199999999</v>
      </c>
      <c r="J237" s="7">
        <f t="shared" si="13"/>
        <v>34.256891999999993</v>
      </c>
      <c r="K237" s="15">
        <f t="shared" si="14"/>
        <v>0.18389999999999995</v>
      </c>
      <c r="L237" s="28">
        <v>44581</v>
      </c>
      <c r="M237" s="5" t="s">
        <v>15</v>
      </c>
      <c r="N237" s="9">
        <v>4.0999999999999996</v>
      </c>
      <c r="O237" s="2" t="e" vm="1">
        <v>#VALUE!</v>
      </c>
    </row>
    <row r="238" spans="1:15" x14ac:dyDescent="0.3">
      <c r="A238" s="3" t="s">
        <v>261</v>
      </c>
      <c r="B238" s="5" t="s">
        <v>17</v>
      </c>
      <c r="C238" s="5" t="s">
        <v>18</v>
      </c>
      <c r="D238" s="5" t="s">
        <v>1037</v>
      </c>
      <c r="E238" s="5" t="s">
        <v>14</v>
      </c>
      <c r="F238" s="7">
        <v>17.41</v>
      </c>
      <c r="G238" s="11">
        <v>5</v>
      </c>
      <c r="H238" s="7">
        <f t="shared" si="12"/>
        <v>19.128367000000001</v>
      </c>
      <c r="I238" s="7">
        <f t="shared" si="15"/>
        <v>95.641835</v>
      </c>
      <c r="J238" s="7">
        <f t="shared" si="13"/>
        <v>8.5918350000000032</v>
      </c>
      <c r="K238" s="15">
        <f t="shared" si="14"/>
        <v>9.8700000000000038E-2</v>
      </c>
      <c r="L238" s="28">
        <v>44589</v>
      </c>
      <c r="M238" s="5" t="s">
        <v>23</v>
      </c>
      <c r="N238" s="9">
        <v>4.9000000000000004</v>
      </c>
      <c r="O238" s="2" t="e" vm="5">
        <v>#VALUE!</v>
      </c>
    </row>
    <row r="239" spans="1:15" x14ac:dyDescent="0.3">
      <c r="A239" s="3" t="s">
        <v>262</v>
      </c>
      <c r="B239" s="5" t="s">
        <v>17</v>
      </c>
      <c r="C239" s="5" t="s">
        <v>13</v>
      </c>
      <c r="D239" s="5" t="s">
        <v>1036</v>
      </c>
      <c r="E239" s="5" t="s">
        <v>35</v>
      </c>
      <c r="F239" s="7">
        <v>44.22</v>
      </c>
      <c r="G239" s="11">
        <v>5</v>
      </c>
      <c r="H239" s="7">
        <f t="shared" si="12"/>
        <v>49.451225999999998</v>
      </c>
      <c r="I239" s="7">
        <f t="shared" si="15"/>
        <v>247.25612999999998</v>
      </c>
      <c r="J239" s="7">
        <f t="shared" si="13"/>
        <v>26.15612999999999</v>
      </c>
      <c r="K239" s="15">
        <f t="shared" si="14"/>
        <v>0.11829999999999996</v>
      </c>
      <c r="L239" s="28">
        <v>44625</v>
      </c>
      <c r="M239" s="5" t="s">
        <v>23</v>
      </c>
      <c r="N239" s="9">
        <v>8.6</v>
      </c>
      <c r="O239" s="2" t="e" vm="5">
        <v>#VALUE!</v>
      </c>
    </row>
    <row r="240" spans="1:15" x14ac:dyDescent="0.3">
      <c r="A240" s="3" t="s">
        <v>263</v>
      </c>
      <c r="B240" s="5" t="s">
        <v>32</v>
      </c>
      <c r="C240" s="5" t="s">
        <v>13</v>
      </c>
      <c r="D240" s="5" t="s">
        <v>1036</v>
      </c>
      <c r="E240" s="5" t="s">
        <v>19</v>
      </c>
      <c r="F240" s="7">
        <v>13.22</v>
      </c>
      <c r="G240" s="11">
        <v>5</v>
      </c>
      <c r="H240" s="7">
        <f t="shared" si="12"/>
        <v>14.894974000000001</v>
      </c>
      <c r="I240" s="7">
        <f t="shared" si="15"/>
        <v>74.47487000000001</v>
      </c>
      <c r="J240" s="7">
        <f t="shared" si="13"/>
        <v>8.3748700000000014</v>
      </c>
      <c r="K240" s="15">
        <f t="shared" si="14"/>
        <v>0.12670000000000001</v>
      </c>
      <c r="L240" s="28">
        <v>44622</v>
      </c>
      <c r="M240" s="5" t="s">
        <v>20</v>
      </c>
      <c r="N240" s="9">
        <v>4.3</v>
      </c>
      <c r="O240" s="2" t="e" vm="1">
        <v>#VALUE!</v>
      </c>
    </row>
    <row r="241" spans="1:15" x14ac:dyDescent="0.3">
      <c r="A241" s="3" t="s">
        <v>264</v>
      </c>
      <c r="B241" s="5" t="s">
        <v>12</v>
      </c>
      <c r="C241" s="5" t="s">
        <v>18</v>
      </c>
      <c r="D241" s="5" t="s">
        <v>1037</v>
      </c>
      <c r="E241" s="5" t="s">
        <v>35</v>
      </c>
      <c r="F241" s="7">
        <v>89.69</v>
      </c>
      <c r="G241" s="11">
        <v>1</v>
      </c>
      <c r="H241" s="7">
        <f t="shared" si="12"/>
        <v>100.300327</v>
      </c>
      <c r="I241" s="7">
        <f t="shared" si="15"/>
        <v>100.300327</v>
      </c>
      <c r="J241" s="7">
        <f t="shared" si="13"/>
        <v>10.610326999999998</v>
      </c>
      <c r="K241" s="15">
        <f t="shared" si="14"/>
        <v>0.11829999999999997</v>
      </c>
      <c r="L241" s="28">
        <v>44572</v>
      </c>
      <c r="M241" s="5" t="s">
        <v>15</v>
      </c>
      <c r="N241" s="9">
        <v>4.9000000000000004</v>
      </c>
      <c r="O241" s="2" t="e" vm="3">
        <v>#VALUE!</v>
      </c>
    </row>
    <row r="242" spans="1:15" x14ac:dyDescent="0.3">
      <c r="A242" s="3" t="s">
        <v>265</v>
      </c>
      <c r="B242" s="5" t="s">
        <v>12</v>
      </c>
      <c r="C242" s="5" t="s">
        <v>18</v>
      </c>
      <c r="D242" s="5" t="s">
        <v>1037</v>
      </c>
      <c r="E242" s="5" t="s">
        <v>33</v>
      </c>
      <c r="F242" s="7">
        <v>24.94</v>
      </c>
      <c r="G242" s="11">
        <v>9</v>
      </c>
      <c r="H242" s="7">
        <f t="shared" si="12"/>
        <v>26.124650000000003</v>
      </c>
      <c r="I242" s="7">
        <f t="shared" si="15"/>
        <v>235.12185000000002</v>
      </c>
      <c r="J242" s="7">
        <f t="shared" si="13"/>
        <v>10.661850000000015</v>
      </c>
      <c r="K242" s="15">
        <f t="shared" si="14"/>
        <v>4.750000000000007E-2</v>
      </c>
      <c r="L242" s="28">
        <v>44572</v>
      </c>
      <c r="M242" s="5" t="s">
        <v>23</v>
      </c>
      <c r="N242" s="9">
        <v>5.6</v>
      </c>
      <c r="O242" s="2" t="e" vm="1">
        <v>#VALUE!</v>
      </c>
    </row>
    <row r="243" spans="1:15" x14ac:dyDescent="0.3">
      <c r="A243" s="3" t="s">
        <v>266</v>
      </c>
      <c r="B243" s="5" t="s">
        <v>12</v>
      </c>
      <c r="C243" s="5" t="s">
        <v>18</v>
      </c>
      <c r="D243" s="5" t="s">
        <v>1037</v>
      </c>
      <c r="E243" s="5" t="s">
        <v>14</v>
      </c>
      <c r="F243" s="7">
        <v>59.77</v>
      </c>
      <c r="G243" s="11">
        <v>2</v>
      </c>
      <c r="H243" s="7">
        <f t="shared" si="12"/>
        <v>65.669299000000009</v>
      </c>
      <c r="I243" s="7">
        <f t="shared" si="15"/>
        <v>131.33859800000002</v>
      </c>
      <c r="J243" s="7">
        <f t="shared" si="13"/>
        <v>11.798598000000013</v>
      </c>
      <c r="K243" s="15">
        <f t="shared" si="14"/>
        <v>9.8700000000000093E-2</v>
      </c>
      <c r="L243" s="28">
        <v>44631</v>
      </c>
      <c r="M243" s="5" t="s">
        <v>23</v>
      </c>
      <c r="N243" s="9">
        <v>5.8</v>
      </c>
      <c r="O243" s="2" t="e" vm="3">
        <v>#VALUE!</v>
      </c>
    </row>
    <row r="244" spans="1:15" x14ac:dyDescent="0.3">
      <c r="A244" s="3" t="s">
        <v>267</v>
      </c>
      <c r="B244" s="5" t="s">
        <v>17</v>
      </c>
      <c r="C244" s="5" t="s">
        <v>13</v>
      </c>
      <c r="D244" s="5" t="s">
        <v>1037</v>
      </c>
      <c r="E244" s="5" t="s">
        <v>35</v>
      </c>
      <c r="F244" s="7">
        <v>93.2</v>
      </c>
      <c r="G244" s="11">
        <v>2</v>
      </c>
      <c r="H244" s="7">
        <f t="shared" si="12"/>
        <v>104.22556</v>
      </c>
      <c r="I244" s="7">
        <f t="shared" si="15"/>
        <v>208.45112</v>
      </c>
      <c r="J244" s="7">
        <f t="shared" si="13"/>
        <v>22.051119999999997</v>
      </c>
      <c r="K244" s="15">
        <f t="shared" si="14"/>
        <v>0.11829999999999999</v>
      </c>
      <c r="L244" s="28">
        <v>44620</v>
      </c>
      <c r="M244" s="5" t="s">
        <v>23</v>
      </c>
      <c r="N244" s="9">
        <v>6</v>
      </c>
      <c r="O244" s="2" t="e" vm="5">
        <v>#VALUE!</v>
      </c>
    </row>
    <row r="245" spans="1:15" x14ac:dyDescent="0.3">
      <c r="A245" s="3" t="s">
        <v>268</v>
      </c>
      <c r="B245" s="5" t="s">
        <v>12</v>
      </c>
      <c r="C245" s="5" t="s">
        <v>13</v>
      </c>
      <c r="D245" s="5" t="s">
        <v>1037</v>
      </c>
      <c r="E245" s="5" t="s">
        <v>22</v>
      </c>
      <c r="F245" s="7">
        <v>62.65</v>
      </c>
      <c r="G245" s="11">
        <v>4</v>
      </c>
      <c r="H245" s="7">
        <f t="shared" si="12"/>
        <v>76.088425000000001</v>
      </c>
      <c r="I245" s="7">
        <f t="shared" si="15"/>
        <v>304.3537</v>
      </c>
      <c r="J245" s="7">
        <f t="shared" si="13"/>
        <v>53.753700000000009</v>
      </c>
      <c r="K245" s="15">
        <f t="shared" si="14"/>
        <v>0.21450000000000005</v>
      </c>
      <c r="L245" s="28">
        <v>44566</v>
      </c>
      <c r="M245" s="5" t="s">
        <v>20</v>
      </c>
      <c r="N245" s="9">
        <v>4.2</v>
      </c>
      <c r="O245" s="2" t="e" vm="1">
        <v>#VALUE!</v>
      </c>
    </row>
    <row r="246" spans="1:15" x14ac:dyDescent="0.3">
      <c r="A246" s="3" t="s">
        <v>269</v>
      </c>
      <c r="B246" s="5" t="s">
        <v>32</v>
      </c>
      <c r="C246" s="5" t="s">
        <v>18</v>
      </c>
      <c r="D246" s="5" t="s">
        <v>1037</v>
      </c>
      <c r="E246" s="5" t="s">
        <v>22</v>
      </c>
      <c r="F246" s="7">
        <v>93.87</v>
      </c>
      <c r="G246" s="11">
        <v>8</v>
      </c>
      <c r="H246" s="7">
        <f t="shared" si="12"/>
        <v>114.005115</v>
      </c>
      <c r="I246" s="7">
        <f t="shared" si="15"/>
        <v>912.04092000000003</v>
      </c>
      <c r="J246" s="7">
        <f t="shared" si="13"/>
        <v>161.08091999999999</v>
      </c>
      <c r="K246" s="15">
        <f t="shared" si="14"/>
        <v>0.21449999999999997</v>
      </c>
      <c r="L246" s="28">
        <v>44594</v>
      </c>
      <c r="M246" s="5" t="s">
        <v>23</v>
      </c>
      <c r="N246" s="9">
        <v>8.3000000000000007</v>
      </c>
      <c r="O246" s="2" t="e" vm="1">
        <v>#VALUE!</v>
      </c>
    </row>
    <row r="247" spans="1:15" x14ac:dyDescent="0.3">
      <c r="A247" s="3" t="s">
        <v>270</v>
      </c>
      <c r="B247" s="5" t="s">
        <v>12</v>
      </c>
      <c r="C247" s="5" t="s">
        <v>13</v>
      </c>
      <c r="D247" s="5" t="s">
        <v>1037</v>
      </c>
      <c r="E247" s="5" t="s">
        <v>22</v>
      </c>
      <c r="F247" s="7">
        <v>47.59</v>
      </c>
      <c r="G247" s="11">
        <v>8</v>
      </c>
      <c r="H247" s="7">
        <f t="shared" si="12"/>
        <v>57.798055000000005</v>
      </c>
      <c r="I247" s="7">
        <f t="shared" si="15"/>
        <v>462.38444000000004</v>
      </c>
      <c r="J247" s="7">
        <f t="shared" si="13"/>
        <v>81.664440000000013</v>
      </c>
      <c r="K247" s="15">
        <f t="shared" si="14"/>
        <v>0.21450000000000002</v>
      </c>
      <c r="L247" s="28">
        <v>44562</v>
      </c>
      <c r="M247" s="5" t="s">
        <v>20</v>
      </c>
      <c r="N247" s="9">
        <v>5.7</v>
      </c>
      <c r="O247" s="2" t="e" vm="1">
        <v>#VALUE!</v>
      </c>
    </row>
    <row r="248" spans="1:15" x14ac:dyDescent="0.3">
      <c r="A248" s="3" t="s">
        <v>271</v>
      </c>
      <c r="B248" s="5" t="s">
        <v>32</v>
      </c>
      <c r="C248" s="5" t="s">
        <v>13</v>
      </c>
      <c r="D248" s="5" t="s">
        <v>1036</v>
      </c>
      <c r="E248" s="5" t="s">
        <v>19</v>
      </c>
      <c r="F248" s="7">
        <v>81.400000000000006</v>
      </c>
      <c r="G248" s="11">
        <v>3</v>
      </c>
      <c r="H248" s="7">
        <f t="shared" si="12"/>
        <v>91.713380000000001</v>
      </c>
      <c r="I248" s="7">
        <f t="shared" si="15"/>
        <v>275.14013999999997</v>
      </c>
      <c r="J248" s="7">
        <f t="shared" si="13"/>
        <v>30.940139999999957</v>
      </c>
      <c r="K248" s="15">
        <f t="shared" si="14"/>
        <v>0.12669999999999981</v>
      </c>
      <c r="L248" s="28">
        <v>44601</v>
      </c>
      <c r="M248" s="5" t="s">
        <v>20</v>
      </c>
      <c r="N248" s="9">
        <v>4.8</v>
      </c>
      <c r="O248" s="2" t="e" vm="1">
        <v>#VALUE!</v>
      </c>
    </row>
    <row r="249" spans="1:15" x14ac:dyDescent="0.3">
      <c r="A249" s="3" t="s">
        <v>272</v>
      </c>
      <c r="B249" s="5" t="s">
        <v>12</v>
      </c>
      <c r="C249" s="5" t="s">
        <v>13</v>
      </c>
      <c r="D249" s="5" t="s">
        <v>1037</v>
      </c>
      <c r="E249" s="5" t="s">
        <v>35</v>
      </c>
      <c r="F249" s="7">
        <v>17.940000000000001</v>
      </c>
      <c r="G249" s="11">
        <v>5</v>
      </c>
      <c r="H249" s="7">
        <f t="shared" si="12"/>
        <v>20.062302000000003</v>
      </c>
      <c r="I249" s="7">
        <f t="shared" si="15"/>
        <v>100.31151000000001</v>
      </c>
      <c r="J249" s="7">
        <f t="shared" si="13"/>
        <v>10.61151000000001</v>
      </c>
      <c r="K249" s="15">
        <f t="shared" si="14"/>
        <v>0.1183000000000001</v>
      </c>
      <c r="L249" s="28">
        <v>44584</v>
      </c>
      <c r="M249" s="5" t="s">
        <v>15</v>
      </c>
      <c r="N249" s="9">
        <v>6.8</v>
      </c>
      <c r="O249" s="2" t="e" vm="1">
        <v>#VALUE!</v>
      </c>
    </row>
    <row r="250" spans="1:15" x14ac:dyDescent="0.3">
      <c r="A250" s="3" t="s">
        <v>273</v>
      </c>
      <c r="B250" s="5" t="s">
        <v>12</v>
      </c>
      <c r="C250" s="5" t="s">
        <v>13</v>
      </c>
      <c r="D250" s="5" t="s">
        <v>1037</v>
      </c>
      <c r="E250" s="5" t="s">
        <v>19</v>
      </c>
      <c r="F250" s="7">
        <v>77.72</v>
      </c>
      <c r="G250" s="11">
        <v>4</v>
      </c>
      <c r="H250" s="7">
        <f t="shared" si="12"/>
        <v>87.567124000000007</v>
      </c>
      <c r="I250" s="7">
        <f t="shared" si="15"/>
        <v>350.26849600000003</v>
      </c>
      <c r="J250" s="7">
        <f t="shared" si="13"/>
        <v>39.388496000000032</v>
      </c>
      <c r="K250" s="15">
        <f t="shared" si="14"/>
        <v>0.12670000000000012</v>
      </c>
      <c r="L250" s="28">
        <v>44568</v>
      </c>
      <c r="M250" s="5" t="s">
        <v>23</v>
      </c>
      <c r="N250" s="9">
        <v>8.8000000000000007</v>
      </c>
      <c r="O250" s="2" t="e" vm="1">
        <v>#VALUE!</v>
      </c>
    </row>
    <row r="251" spans="1:15" x14ac:dyDescent="0.3">
      <c r="A251" s="3" t="s">
        <v>274</v>
      </c>
      <c r="B251" s="5" t="s">
        <v>32</v>
      </c>
      <c r="C251" s="5" t="s">
        <v>18</v>
      </c>
      <c r="D251" s="5" t="s">
        <v>1037</v>
      </c>
      <c r="E251" s="5" t="s">
        <v>33</v>
      </c>
      <c r="F251" s="7">
        <v>73.06</v>
      </c>
      <c r="G251" s="11">
        <v>7</v>
      </c>
      <c r="H251" s="7">
        <f t="shared" si="12"/>
        <v>76.530349999999999</v>
      </c>
      <c r="I251" s="7">
        <f t="shared" si="15"/>
        <v>535.71244999999999</v>
      </c>
      <c r="J251" s="7">
        <f t="shared" si="13"/>
        <v>24.292449999999974</v>
      </c>
      <c r="K251" s="15">
        <f t="shared" si="14"/>
        <v>4.7499999999999945E-2</v>
      </c>
      <c r="L251" s="28">
        <v>44575</v>
      </c>
      <c r="M251" s="5" t="s">
        <v>23</v>
      </c>
      <c r="N251" s="9">
        <v>4.2</v>
      </c>
      <c r="O251" s="2" t="e" vm="1">
        <v>#VALUE!</v>
      </c>
    </row>
    <row r="252" spans="1:15" x14ac:dyDescent="0.3">
      <c r="A252" s="3" t="s">
        <v>275</v>
      </c>
      <c r="B252" s="5" t="s">
        <v>32</v>
      </c>
      <c r="C252" s="5" t="s">
        <v>13</v>
      </c>
      <c r="D252" s="5" t="s">
        <v>1037</v>
      </c>
      <c r="E252" s="5" t="s">
        <v>33</v>
      </c>
      <c r="F252" s="7">
        <v>46.55</v>
      </c>
      <c r="G252" s="11">
        <v>9</v>
      </c>
      <c r="H252" s="7">
        <f t="shared" si="12"/>
        <v>48.761125</v>
      </c>
      <c r="I252" s="7">
        <f t="shared" si="15"/>
        <v>438.85012499999999</v>
      </c>
      <c r="J252" s="7">
        <f t="shared" si="13"/>
        <v>19.900125000000003</v>
      </c>
      <c r="K252" s="15">
        <f t="shared" si="14"/>
        <v>4.7500000000000007E-2</v>
      </c>
      <c r="L252" s="28">
        <v>44594</v>
      </c>
      <c r="M252" s="5" t="s">
        <v>15</v>
      </c>
      <c r="N252" s="9">
        <v>6.4</v>
      </c>
      <c r="O252" s="2" t="e" vm="4">
        <v>#VALUE!</v>
      </c>
    </row>
    <row r="253" spans="1:15" x14ac:dyDescent="0.3">
      <c r="A253" s="3" t="s">
        <v>276</v>
      </c>
      <c r="B253" s="5" t="s">
        <v>17</v>
      </c>
      <c r="C253" s="5" t="s">
        <v>13</v>
      </c>
      <c r="D253" s="5" t="s">
        <v>1037</v>
      </c>
      <c r="E253" s="5" t="s">
        <v>35</v>
      </c>
      <c r="F253" s="7">
        <v>35.19</v>
      </c>
      <c r="G253" s="11">
        <v>10</v>
      </c>
      <c r="H253" s="7">
        <f t="shared" si="12"/>
        <v>39.352976999999996</v>
      </c>
      <c r="I253" s="7">
        <f t="shared" si="15"/>
        <v>393.52976999999998</v>
      </c>
      <c r="J253" s="7">
        <f t="shared" si="13"/>
        <v>41.629770000000008</v>
      </c>
      <c r="K253" s="15">
        <f t="shared" si="14"/>
        <v>0.11830000000000003</v>
      </c>
      <c r="L253" s="28">
        <v>44637</v>
      </c>
      <c r="M253" s="5" t="s">
        <v>23</v>
      </c>
      <c r="N253" s="9">
        <v>8.4</v>
      </c>
      <c r="O253" s="2" t="e" vm="2">
        <v>#VALUE!</v>
      </c>
    </row>
    <row r="254" spans="1:15" x14ac:dyDescent="0.3">
      <c r="A254" s="3" t="s">
        <v>277</v>
      </c>
      <c r="B254" s="5" t="s">
        <v>17</v>
      </c>
      <c r="C254" s="5" t="s">
        <v>18</v>
      </c>
      <c r="D254" s="5" t="s">
        <v>1036</v>
      </c>
      <c r="E254" s="5" t="s">
        <v>26</v>
      </c>
      <c r="F254" s="7">
        <v>14.39</v>
      </c>
      <c r="G254" s="11">
        <v>2</v>
      </c>
      <c r="H254" s="7">
        <f t="shared" si="12"/>
        <v>17.036321000000001</v>
      </c>
      <c r="I254" s="7">
        <f t="shared" si="15"/>
        <v>34.072642000000002</v>
      </c>
      <c r="J254" s="7">
        <f t="shared" si="13"/>
        <v>5.2926420000000007</v>
      </c>
      <c r="K254" s="15">
        <f t="shared" si="14"/>
        <v>0.18390000000000001</v>
      </c>
      <c r="L254" s="28">
        <v>44622</v>
      </c>
      <c r="M254" s="5" t="s">
        <v>23</v>
      </c>
      <c r="N254" s="9">
        <v>7.2</v>
      </c>
      <c r="O254" s="2" t="e" vm="5">
        <v>#VALUE!</v>
      </c>
    </row>
    <row r="255" spans="1:15" x14ac:dyDescent="0.3">
      <c r="A255" s="3" t="s">
        <v>278</v>
      </c>
      <c r="B255" s="5" t="s">
        <v>12</v>
      </c>
      <c r="C255" s="5" t="s">
        <v>18</v>
      </c>
      <c r="D255" s="5" t="s">
        <v>1037</v>
      </c>
      <c r="E255" s="5" t="s">
        <v>22</v>
      </c>
      <c r="F255" s="7">
        <v>23.75</v>
      </c>
      <c r="G255" s="11">
        <v>4</v>
      </c>
      <c r="H255" s="7">
        <f t="shared" si="12"/>
        <v>28.844374999999999</v>
      </c>
      <c r="I255" s="7">
        <f t="shared" si="15"/>
        <v>115.3775</v>
      </c>
      <c r="J255" s="7">
        <f t="shared" si="13"/>
        <v>20.377499999999998</v>
      </c>
      <c r="K255" s="15">
        <f t="shared" si="14"/>
        <v>0.21449999999999997</v>
      </c>
      <c r="L255" s="28">
        <v>44636</v>
      </c>
      <c r="M255" s="5" t="s">
        <v>20</v>
      </c>
      <c r="N255" s="9">
        <v>5.2</v>
      </c>
      <c r="O255" s="2" t="e" vm="3">
        <v>#VALUE!</v>
      </c>
    </row>
    <row r="256" spans="1:15" x14ac:dyDescent="0.3">
      <c r="A256" s="3" t="s">
        <v>279</v>
      </c>
      <c r="B256" s="5" t="s">
        <v>12</v>
      </c>
      <c r="C256" s="5" t="s">
        <v>13</v>
      </c>
      <c r="D256" s="5" t="s">
        <v>1037</v>
      </c>
      <c r="E256" s="5" t="s">
        <v>22</v>
      </c>
      <c r="F256" s="7">
        <v>58.9</v>
      </c>
      <c r="G256" s="11">
        <v>8</v>
      </c>
      <c r="H256" s="7">
        <f t="shared" si="12"/>
        <v>71.534049999999993</v>
      </c>
      <c r="I256" s="7">
        <f t="shared" si="15"/>
        <v>572.27239999999995</v>
      </c>
      <c r="J256" s="7">
        <f t="shared" si="13"/>
        <v>101.07239999999996</v>
      </c>
      <c r="K256" s="15">
        <f t="shared" si="14"/>
        <v>0.21449999999999991</v>
      </c>
      <c r="L256" s="28">
        <v>44567</v>
      </c>
      <c r="M256" s="5" t="s">
        <v>20</v>
      </c>
      <c r="N256" s="9">
        <v>8.9</v>
      </c>
      <c r="O256" s="2" t="e" vm="3">
        <v>#VALUE!</v>
      </c>
    </row>
    <row r="257" spans="1:15" x14ac:dyDescent="0.3">
      <c r="A257" s="3" t="s">
        <v>280</v>
      </c>
      <c r="B257" s="5" t="s">
        <v>32</v>
      </c>
      <c r="C257" s="5" t="s">
        <v>13</v>
      </c>
      <c r="D257" s="5" t="s">
        <v>1037</v>
      </c>
      <c r="E257" s="5" t="s">
        <v>35</v>
      </c>
      <c r="F257" s="7">
        <v>32.619999999999997</v>
      </c>
      <c r="G257" s="11">
        <v>4</v>
      </c>
      <c r="H257" s="7">
        <f t="shared" si="12"/>
        <v>36.478946000000001</v>
      </c>
      <c r="I257" s="7">
        <f t="shared" si="15"/>
        <v>145.915784</v>
      </c>
      <c r="J257" s="7">
        <f t="shared" si="13"/>
        <v>15.435784000000012</v>
      </c>
      <c r="K257" s="15">
        <f t="shared" si="14"/>
        <v>0.1183000000000001</v>
      </c>
      <c r="L257" s="28">
        <v>44590</v>
      </c>
      <c r="M257" s="5" t="s">
        <v>20</v>
      </c>
      <c r="N257" s="9">
        <v>9</v>
      </c>
      <c r="O257" s="2" t="e" vm="4">
        <v>#VALUE!</v>
      </c>
    </row>
    <row r="258" spans="1:15" x14ac:dyDescent="0.3">
      <c r="A258" s="3" t="s">
        <v>281</v>
      </c>
      <c r="B258" s="5" t="s">
        <v>12</v>
      </c>
      <c r="C258" s="5" t="s">
        <v>13</v>
      </c>
      <c r="D258" s="5" t="s">
        <v>1037</v>
      </c>
      <c r="E258" s="5" t="s">
        <v>19</v>
      </c>
      <c r="F258" s="7">
        <v>66.349999999999994</v>
      </c>
      <c r="G258" s="11">
        <v>1</v>
      </c>
      <c r="H258" s="7">
        <f t="shared" ref="H258:H321" si="16">$F258+($F258*(VLOOKUP($E258,$S$12:$T$17,2,FALSE)))</f>
        <v>74.756544999999988</v>
      </c>
      <c r="I258" s="7">
        <f t="shared" si="15"/>
        <v>74.756544999999988</v>
      </c>
      <c r="J258" s="7">
        <f t="shared" ref="J258:J321" si="17">($I258-($F258*$G258))</f>
        <v>8.4065449999999942</v>
      </c>
      <c r="K258" s="15">
        <f t="shared" ref="K258:K321" si="18">$J258/($F258*$G258)</f>
        <v>0.12669999999999992</v>
      </c>
      <c r="L258" s="28">
        <v>44592</v>
      </c>
      <c r="M258" s="5" t="s">
        <v>23</v>
      </c>
      <c r="N258" s="9">
        <v>9.6999999999999993</v>
      </c>
      <c r="O258" s="2" t="e" vm="3">
        <v>#VALUE!</v>
      </c>
    </row>
    <row r="259" spans="1:15" x14ac:dyDescent="0.3">
      <c r="A259" s="3" t="s">
        <v>282</v>
      </c>
      <c r="B259" s="5" t="s">
        <v>12</v>
      </c>
      <c r="C259" s="5" t="s">
        <v>13</v>
      </c>
      <c r="D259" s="5" t="s">
        <v>1037</v>
      </c>
      <c r="E259" s="5" t="s">
        <v>22</v>
      </c>
      <c r="F259" s="7">
        <v>25.91</v>
      </c>
      <c r="G259" s="11">
        <v>6</v>
      </c>
      <c r="H259" s="7">
        <f t="shared" si="16"/>
        <v>31.467694999999999</v>
      </c>
      <c r="I259" s="7">
        <f t="shared" ref="I259:I322" si="19">$H259*$G259</f>
        <v>188.80617000000001</v>
      </c>
      <c r="J259" s="7">
        <f t="shared" si="17"/>
        <v>33.346170000000001</v>
      </c>
      <c r="K259" s="15">
        <f t="shared" si="18"/>
        <v>0.2145</v>
      </c>
      <c r="L259" s="28">
        <v>44597</v>
      </c>
      <c r="M259" s="5" t="s">
        <v>15</v>
      </c>
      <c r="N259" s="9">
        <v>8.6999999999999993</v>
      </c>
      <c r="O259" s="2" t="e" vm="1">
        <v>#VALUE!</v>
      </c>
    </row>
    <row r="260" spans="1:15" x14ac:dyDescent="0.3">
      <c r="A260" s="3" t="s">
        <v>283</v>
      </c>
      <c r="B260" s="5" t="s">
        <v>12</v>
      </c>
      <c r="C260" s="5" t="s">
        <v>13</v>
      </c>
      <c r="D260" s="5" t="s">
        <v>1037</v>
      </c>
      <c r="E260" s="5" t="s">
        <v>19</v>
      </c>
      <c r="F260" s="7">
        <v>32.25</v>
      </c>
      <c r="G260" s="11">
        <v>4</v>
      </c>
      <c r="H260" s="7">
        <f t="shared" si="16"/>
        <v>36.336075000000001</v>
      </c>
      <c r="I260" s="7">
        <f t="shared" si="19"/>
        <v>145.3443</v>
      </c>
      <c r="J260" s="7">
        <f t="shared" si="17"/>
        <v>16.344300000000004</v>
      </c>
      <c r="K260" s="15">
        <f t="shared" si="18"/>
        <v>0.12670000000000003</v>
      </c>
      <c r="L260" s="28">
        <v>44605</v>
      </c>
      <c r="M260" s="5" t="s">
        <v>15</v>
      </c>
      <c r="N260" s="9">
        <v>6.5</v>
      </c>
      <c r="O260" s="2" t="e" vm="3">
        <v>#VALUE!</v>
      </c>
    </row>
    <row r="261" spans="1:15" x14ac:dyDescent="0.3">
      <c r="A261" s="3" t="s">
        <v>284</v>
      </c>
      <c r="B261" s="5" t="s">
        <v>17</v>
      </c>
      <c r="C261" s="5" t="s">
        <v>13</v>
      </c>
      <c r="D261" s="5" t="s">
        <v>1037</v>
      </c>
      <c r="E261" s="5" t="s">
        <v>19</v>
      </c>
      <c r="F261" s="7">
        <v>65.94</v>
      </c>
      <c r="G261" s="11">
        <v>4</v>
      </c>
      <c r="H261" s="7">
        <f t="shared" si="16"/>
        <v>74.294597999999993</v>
      </c>
      <c r="I261" s="7">
        <f t="shared" si="19"/>
        <v>297.17839199999997</v>
      </c>
      <c r="J261" s="7">
        <f t="shared" si="17"/>
        <v>33.418391999999983</v>
      </c>
      <c r="K261" s="15">
        <f t="shared" si="18"/>
        <v>0.12669999999999995</v>
      </c>
      <c r="L261" s="28">
        <v>44599</v>
      </c>
      <c r="M261" s="5" t="s">
        <v>23</v>
      </c>
      <c r="N261" s="9">
        <v>6.9</v>
      </c>
      <c r="O261" s="2" t="e" vm="2">
        <v>#VALUE!</v>
      </c>
    </row>
    <row r="262" spans="1:15" x14ac:dyDescent="0.3">
      <c r="A262" s="3" t="s">
        <v>285</v>
      </c>
      <c r="B262" s="5" t="s">
        <v>12</v>
      </c>
      <c r="C262" s="5" t="s">
        <v>18</v>
      </c>
      <c r="D262" s="5" t="s">
        <v>1036</v>
      </c>
      <c r="E262" s="5" t="s">
        <v>19</v>
      </c>
      <c r="F262" s="7">
        <v>75.06</v>
      </c>
      <c r="G262" s="11">
        <v>9</v>
      </c>
      <c r="H262" s="7">
        <f t="shared" si="16"/>
        <v>84.570102000000006</v>
      </c>
      <c r="I262" s="7">
        <f t="shared" si="19"/>
        <v>761.13091800000007</v>
      </c>
      <c r="J262" s="7">
        <f t="shared" si="17"/>
        <v>85.590918000000102</v>
      </c>
      <c r="K262" s="15">
        <f t="shared" si="18"/>
        <v>0.12670000000000015</v>
      </c>
      <c r="L262" s="28">
        <v>44639</v>
      </c>
      <c r="M262" s="5" t="s">
        <v>15</v>
      </c>
      <c r="N262" s="9">
        <v>6.2</v>
      </c>
      <c r="O262" s="2" t="e" vm="3">
        <v>#VALUE!</v>
      </c>
    </row>
    <row r="263" spans="1:15" x14ac:dyDescent="0.3">
      <c r="A263" s="3" t="s">
        <v>286</v>
      </c>
      <c r="B263" s="5" t="s">
        <v>17</v>
      </c>
      <c r="C263" s="5" t="s">
        <v>18</v>
      </c>
      <c r="D263" s="5" t="s">
        <v>1036</v>
      </c>
      <c r="E263" s="5" t="s">
        <v>35</v>
      </c>
      <c r="F263" s="7">
        <v>16.45</v>
      </c>
      <c r="G263" s="11">
        <v>4</v>
      </c>
      <c r="H263" s="7">
        <f t="shared" si="16"/>
        <v>18.396034999999998</v>
      </c>
      <c r="I263" s="7">
        <f t="shared" si="19"/>
        <v>73.584139999999991</v>
      </c>
      <c r="J263" s="7">
        <f t="shared" si="17"/>
        <v>7.7841399999999936</v>
      </c>
      <c r="K263" s="15">
        <f t="shared" si="18"/>
        <v>0.11829999999999991</v>
      </c>
      <c r="L263" s="28">
        <v>44627</v>
      </c>
      <c r="M263" s="5" t="s">
        <v>15</v>
      </c>
      <c r="N263" s="9">
        <v>5.6</v>
      </c>
      <c r="O263" s="2" t="e" vm="5">
        <v>#VALUE!</v>
      </c>
    </row>
    <row r="264" spans="1:15" x14ac:dyDescent="0.3">
      <c r="A264" s="3" t="s">
        <v>287</v>
      </c>
      <c r="B264" s="5" t="s">
        <v>32</v>
      </c>
      <c r="C264" s="5" t="s">
        <v>13</v>
      </c>
      <c r="D264" s="5" t="s">
        <v>1036</v>
      </c>
      <c r="E264" s="5" t="s">
        <v>35</v>
      </c>
      <c r="F264" s="7">
        <v>38.299999999999997</v>
      </c>
      <c r="G264" s="11">
        <v>4</v>
      </c>
      <c r="H264" s="7">
        <f t="shared" si="16"/>
        <v>42.830889999999997</v>
      </c>
      <c r="I264" s="7">
        <f t="shared" si="19"/>
        <v>171.32355999999999</v>
      </c>
      <c r="J264" s="7">
        <f t="shared" si="17"/>
        <v>18.123559999999998</v>
      </c>
      <c r="K264" s="15">
        <f t="shared" si="18"/>
        <v>0.11829999999999999</v>
      </c>
      <c r="L264" s="28">
        <v>44633</v>
      </c>
      <c r="M264" s="5" t="s">
        <v>20</v>
      </c>
      <c r="N264" s="9">
        <v>5.7</v>
      </c>
      <c r="O264" s="2" t="e" vm="4">
        <v>#VALUE!</v>
      </c>
    </row>
    <row r="265" spans="1:15" x14ac:dyDescent="0.3">
      <c r="A265" s="3" t="s">
        <v>288</v>
      </c>
      <c r="B265" s="5" t="s">
        <v>12</v>
      </c>
      <c r="C265" s="5" t="s">
        <v>13</v>
      </c>
      <c r="D265" s="5" t="s">
        <v>1036</v>
      </c>
      <c r="E265" s="5" t="s">
        <v>26</v>
      </c>
      <c r="F265" s="7">
        <v>22.24</v>
      </c>
      <c r="G265" s="11">
        <v>10</v>
      </c>
      <c r="H265" s="7">
        <f t="shared" si="16"/>
        <v>26.329935999999996</v>
      </c>
      <c r="I265" s="7">
        <f t="shared" si="19"/>
        <v>263.29935999999998</v>
      </c>
      <c r="J265" s="7">
        <f t="shared" si="17"/>
        <v>40.899360000000001</v>
      </c>
      <c r="K265" s="15">
        <f t="shared" si="18"/>
        <v>0.18390000000000004</v>
      </c>
      <c r="L265" s="28">
        <v>44601</v>
      </c>
      <c r="M265" s="5" t="s">
        <v>20</v>
      </c>
      <c r="N265" s="9">
        <v>4.2</v>
      </c>
      <c r="O265" s="2" t="e" vm="1">
        <v>#VALUE!</v>
      </c>
    </row>
    <row r="266" spans="1:15" x14ac:dyDescent="0.3">
      <c r="A266" s="3" t="s">
        <v>289</v>
      </c>
      <c r="B266" s="5" t="s">
        <v>32</v>
      </c>
      <c r="C266" s="5" t="s">
        <v>18</v>
      </c>
      <c r="D266" s="5" t="s">
        <v>1037</v>
      </c>
      <c r="E266" s="5" t="s">
        <v>26</v>
      </c>
      <c r="F266" s="7">
        <v>54.45</v>
      </c>
      <c r="G266" s="11">
        <v>1</v>
      </c>
      <c r="H266" s="7">
        <f t="shared" si="16"/>
        <v>64.463355000000007</v>
      </c>
      <c r="I266" s="7">
        <f t="shared" si="19"/>
        <v>64.463355000000007</v>
      </c>
      <c r="J266" s="7">
        <f t="shared" si="17"/>
        <v>10.013355000000004</v>
      </c>
      <c r="K266" s="15">
        <f t="shared" si="18"/>
        <v>0.18390000000000006</v>
      </c>
      <c r="L266" s="28">
        <v>44618</v>
      </c>
      <c r="M266" s="5" t="s">
        <v>15</v>
      </c>
      <c r="N266" s="9">
        <v>7.9</v>
      </c>
      <c r="O266" s="2" t="e" vm="4">
        <v>#VALUE!</v>
      </c>
    </row>
    <row r="267" spans="1:15" x14ac:dyDescent="0.3">
      <c r="A267" s="3" t="s">
        <v>290</v>
      </c>
      <c r="B267" s="5" t="s">
        <v>12</v>
      </c>
      <c r="C267" s="5" t="s">
        <v>13</v>
      </c>
      <c r="D267" s="5" t="s">
        <v>1036</v>
      </c>
      <c r="E267" s="5" t="s">
        <v>26</v>
      </c>
      <c r="F267" s="7">
        <v>98.4</v>
      </c>
      <c r="G267" s="11">
        <v>7</v>
      </c>
      <c r="H267" s="7">
        <f t="shared" si="16"/>
        <v>116.49576</v>
      </c>
      <c r="I267" s="7">
        <f t="shared" si="19"/>
        <v>815.47032000000002</v>
      </c>
      <c r="J267" s="7">
        <f t="shared" si="17"/>
        <v>126.67031999999995</v>
      </c>
      <c r="K267" s="15">
        <f t="shared" si="18"/>
        <v>0.1838999999999999</v>
      </c>
      <c r="L267" s="28">
        <v>44632</v>
      </c>
      <c r="M267" s="5" t="s">
        <v>23</v>
      </c>
      <c r="N267" s="9">
        <v>8.6999999999999993</v>
      </c>
      <c r="O267" s="2" t="e" vm="1">
        <v>#VALUE!</v>
      </c>
    </row>
    <row r="268" spans="1:15" x14ac:dyDescent="0.3">
      <c r="A268" s="3" t="s">
        <v>291</v>
      </c>
      <c r="B268" s="5" t="s">
        <v>17</v>
      </c>
      <c r="C268" s="5" t="s">
        <v>18</v>
      </c>
      <c r="D268" s="5" t="s">
        <v>1037</v>
      </c>
      <c r="E268" s="5" t="s">
        <v>22</v>
      </c>
      <c r="F268" s="7">
        <v>35.47</v>
      </c>
      <c r="G268" s="11">
        <v>4</v>
      </c>
      <c r="H268" s="7">
        <f t="shared" si="16"/>
        <v>43.078314999999996</v>
      </c>
      <c r="I268" s="7">
        <f t="shared" si="19"/>
        <v>172.31325999999999</v>
      </c>
      <c r="J268" s="7">
        <f t="shared" si="17"/>
        <v>30.43325999999999</v>
      </c>
      <c r="K268" s="15">
        <f t="shared" si="18"/>
        <v>0.21449999999999994</v>
      </c>
      <c r="L268" s="28">
        <v>44634</v>
      </c>
      <c r="M268" s="5" t="s">
        <v>23</v>
      </c>
      <c r="N268" s="9">
        <v>6.9</v>
      </c>
      <c r="O268" s="2" t="e" vm="5">
        <v>#VALUE!</v>
      </c>
    </row>
    <row r="269" spans="1:15" x14ac:dyDescent="0.3">
      <c r="A269" s="3" t="s">
        <v>292</v>
      </c>
      <c r="B269" s="5" t="s">
        <v>32</v>
      </c>
      <c r="C269" s="5" t="s">
        <v>13</v>
      </c>
      <c r="D269" s="5" t="s">
        <v>1036</v>
      </c>
      <c r="E269" s="5" t="s">
        <v>33</v>
      </c>
      <c r="F269" s="7">
        <v>74.599999999999994</v>
      </c>
      <c r="G269" s="11">
        <v>10</v>
      </c>
      <c r="H269" s="7">
        <f t="shared" si="16"/>
        <v>78.143499999999989</v>
      </c>
      <c r="I269" s="7">
        <f t="shared" si="19"/>
        <v>781.43499999999995</v>
      </c>
      <c r="J269" s="7">
        <f t="shared" si="17"/>
        <v>35.434999999999945</v>
      </c>
      <c r="K269" s="15">
        <f t="shared" si="18"/>
        <v>4.7499999999999924E-2</v>
      </c>
      <c r="L269" s="28">
        <v>44569</v>
      </c>
      <c r="M269" s="5" t="s">
        <v>20</v>
      </c>
      <c r="N269" s="9">
        <v>9.5</v>
      </c>
      <c r="O269" s="2" t="e" vm="4">
        <v>#VALUE!</v>
      </c>
    </row>
    <row r="270" spans="1:15" x14ac:dyDescent="0.3">
      <c r="A270" s="3" t="s">
        <v>293</v>
      </c>
      <c r="B270" s="5" t="s">
        <v>12</v>
      </c>
      <c r="C270" s="5" t="s">
        <v>13</v>
      </c>
      <c r="D270" s="5" t="s">
        <v>1037</v>
      </c>
      <c r="E270" s="5" t="s">
        <v>22</v>
      </c>
      <c r="F270" s="7">
        <v>70.739999999999995</v>
      </c>
      <c r="G270" s="11">
        <v>4</v>
      </c>
      <c r="H270" s="7">
        <f t="shared" si="16"/>
        <v>85.913729999999987</v>
      </c>
      <c r="I270" s="7">
        <f t="shared" si="19"/>
        <v>343.65491999999995</v>
      </c>
      <c r="J270" s="7">
        <f t="shared" si="17"/>
        <v>60.694919999999968</v>
      </c>
      <c r="K270" s="15">
        <f t="shared" si="18"/>
        <v>0.21449999999999991</v>
      </c>
      <c r="L270" s="28">
        <v>44566</v>
      </c>
      <c r="M270" s="5" t="s">
        <v>23</v>
      </c>
      <c r="N270" s="9">
        <v>4.4000000000000004</v>
      </c>
      <c r="O270" s="2" t="e" vm="1">
        <v>#VALUE!</v>
      </c>
    </row>
    <row r="271" spans="1:15" x14ac:dyDescent="0.3">
      <c r="A271" s="3" t="s">
        <v>294</v>
      </c>
      <c r="B271" s="5" t="s">
        <v>12</v>
      </c>
      <c r="C271" s="5" t="s">
        <v>13</v>
      </c>
      <c r="D271" s="5" t="s">
        <v>1036</v>
      </c>
      <c r="E271" s="5" t="s">
        <v>22</v>
      </c>
      <c r="F271" s="7">
        <v>35.54</v>
      </c>
      <c r="G271" s="11">
        <v>10</v>
      </c>
      <c r="H271" s="7">
        <f t="shared" si="16"/>
        <v>43.163330000000002</v>
      </c>
      <c r="I271" s="7">
        <f t="shared" si="19"/>
        <v>431.63330000000002</v>
      </c>
      <c r="J271" s="7">
        <f t="shared" si="17"/>
        <v>76.233300000000042</v>
      </c>
      <c r="K271" s="15">
        <f t="shared" si="18"/>
        <v>0.21450000000000014</v>
      </c>
      <c r="L271" s="28">
        <v>44565</v>
      </c>
      <c r="M271" s="5" t="s">
        <v>15</v>
      </c>
      <c r="N271" s="9">
        <v>7</v>
      </c>
      <c r="O271" s="2" t="e" vm="1">
        <v>#VALUE!</v>
      </c>
    </row>
    <row r="272" spans="1:15" x14ac:dyDescent="0.3">
      <c r="A272" s="3" t="s">
        <v>295</v>
      </c>
      <c r="B272" s="5" t="s">
        <v>32</v>
      </c>
      <c r="C272" s="5" t="s">
        <v>18</v>
      </c>
      <c r="D272" s="5" t="s">
        <v>1036</v>
      </c>
      <c r="E272" s="5" t="s">
        <v>26</v>
      </c>
      <c r="F272" s="7">
        <v>67.430000000000007</v>
      </c>
      <c r="G272" s="11">
        <v>5</v>
      </c>
      <c r="H272" s="7">
        <f t="shared" si="16"/>
        <v>79.830377000000013</v>
      </c>
      <c r="I272" s="7">
        <f t="shared" si="19"/>
        <v>399.15188500000005</v>
      </c>
      <c r="J272" s="7">
        <f t="shared" si="17"/>
        <v>62.001885000000016</v>
      </c>
      <c r="K272" s="15">
        <f t="shared" si="18"/>
        <v>0.18390000000000004</v>
      </c>
      <c r="L272" s="28">
        <v>44626</v>
      </c>
      <c r="M272" s="5" t="s">
        <v>15</v>
      </c>
      <c r="N272" s="9">
        <v>6.3</v>
      </c>
      <c r="O272" s="2" t="e" vm="4">
        <v>#VALUE!</v>
      </c>
    </row>
    <row r="273" spans="1:15" x14ac:dyDescent="0.3">
      <c r="A273" s="3" t="s">
        <v>296</v>
      </c>
      <c r="B273" s="5" t="s">
        <v>17</v>
      </c>
      <c r="C273" s="5" t="s">
        <v>13</v>
      </c>
      <c r="D273" s="5" t="s">
        <v>1036</v>
      </c>
      <c r="E273" s="5" t="s">
        <v>14</v>
      </c>
      <c r="F273" s="7">
        <v>21.12</v>
      </c>
      <c r="G273" s="11">
        <v>2</v>
      </c>
      <c r="H273" s="7">
        <f t="shared" si="16"/>
        <v>23.204544000000002</v>
      </c>
      <c r="I273" s="7">
        <f t="shared" si="19"/>
        <v>46.409088000000004</v>
      </c>
      <c r="J273" s="7">
        <f t="shared" si="17"/>
        <v>4.1690880000000021</v>
      </c>
      <c r="K273" s="15">
        <f t="shared" si="18"/>
        <v>9.8700000000000052E-2</v>
      </c>
      <c r="L273" s="28">
        <v>44564</v>
      </c>
      <c r="M273" s="5" t="s">
        <v>20</v>
      </c>
      <c r="N273" s="9">
        <v>9.6999999999999993</v>
      </c>
      <c r="O273" s="2" t="e" vm="2">
        <v>#VALUE!</v>
      </c>
    </row>
    <row r="274" spans="1:15" x14ac:dyDescent="0.3">
      <c r="A274" s="3" t="s">
        <v>297</v>
      </c>
      <c r="B274" s="5" t="s">
        <v>12</v>
      </c>
      <c r="C274" s="5" t="s">
        <v>13</v>
      </c>
      <c r="D274" s="5" t="s">
        <v>1036</v>
      </c>
      <c r="E274" s="5" t="s">
        <v>22</v>
      </c>
      <c r="F274" s="7">
        <v>21.54</v>
      </c>
      <c r="G274" s="11">
        <v>9</v>
      </c>
      <c r="H274" s="7">
        <f t="shared" si="16"/>
        <v>26.160329999999998</v>
      </c>
      <c r="I274" s="7">
        <f t="shared" si="19"/>
        <v>235.44296999999997</v>
      </c>
      <c r="J274" s="7">
        <f t="shared" si="17"/>
        <v>41.582969999999989</v>
      </c>
      <c r="K274" s="15">
        <f t="shared" si="18"/>
        <v>0.21449999999999997</v>
      </c>
      <c r="L274" s="28">
        <v>44568</v>
      </c>
      <c r="M274" s="5" t="s">
        <v>23</v>
      </c>
      <c r="N274" s="9">
        <v>8.8000000000000007</v>
      </c>
      <c r="O274" s="2" t="e" vm="1">
        <v>#VALUE!</v>
      </c>
    </row>
    <row r="275" spans="1:15" x14ac:dyDescent="0.3">
      <c r="A275" s="3" t="s">
        <v>298</v>
      </c>
      <c r="B275" s="5" t="s">
        <v>12</v>
      </c>
      <c r="C275" s="5" t="s">
        <v>18</v>
      </c>
      <c r="D275" s="5" t="s">
        <v>1036</v>
      </c>
      <c r="E275" s="5" t="s">
        <v>22</v>
      </c>
      <c r="F275" s="7">
        <v>12.03</v>
      </c>
      <c r="G275" s="11">
        <v>2</v>
      </c>
      <c r="H275" s="7">
        <f t="shared" si="16"/>
        <v>14.610434999999999</v>
      </c>
      <c r="I275" s="7">
        <f t="shared" si="19"/>
        <v>29.220869999999998</v>
      </c>
      <c r="J275" s="7">
        <f t="shared" si="17"/>
        <v>5.1608699999999992</v>
      </c>
      <c r="K275" s="15">
        <f t="shared" si="18"/>
        <v>0.21449999999999997</v>
      </c>
      <c r="L275" s="28">
        <v>44588</v>
      </c>
      <c r="M275" s="5" t="s">
        <v>20</v>
      </c>
      <c r="N275" s="9">
        <v>5.0999999999999996</v>
      </c>
      <c r="O275" s="2" t="e" vm="3">
        <v>#VALUE!</v>
      </c>
    </row>
    <row r="276" spans="1:15" x14ac:dyDescent="0.3">
      <c r="A276" s="3" t="s">
        <v>299</v>
      </c>
      <c r="B276" s="5" t="s">
        <v>32</v>
      </c>
      <c r="C276" s="5" t="s">
        <v>18</v>
      </c>
      <c r="D276" s="5" t="s">
        <v>1036</v>
      </c>
      <c r="E276" s="5" t="s">
        <v>14</v>
      </c>
      <c r="F276" s="7">
        <v>99.71</v>
      </c>
      <c r="G276" s="11">
        <v>6</v>
      </c>
      <c r="H276" s="7">
        <f t="shared" si="16"/>
        <v>109.55137699999999</v>
      </c>
      <c r="I276" s="7">
        <f t="shared" si="19"/>
        <v>657.3082619999999</v>
      </c>
      <c r="J276" s="7">
        <f t="shared" si="17"/>
        <v>59.048261999999909</v>
      </c>
      <c r="K276" s="15">
        <f t="shared" si="18"/>
        <v>9.8699999999999843E-2</v>
      </c>
      <c r="L276" s="28">
        <v>44618</v>
      </c>
      <c r="M276" s="5" t="s">
        <v>15</v>
      </c>
      <c r="N276" s="9">
        <v>7.9</v>
      </c>
      <c r="O276" s="2" t="e" vm="4">
        <v>#VALUE!</v>
      </c>
    </row>
    <row r="277" spans="1:15" x14ac:dyDescent="0.3">
      <c r="A277" s="3" t="s">
        <v>300</v>
      </c>
      <c r="B277" s="5" t="s">
        <v>32</v>
      </c>
      <c r="C277" s="5" t="s">
        <v>18</v>
      </c>
      <c r="D277" s="5" t="s">
        <v>1037</v>
      </c>
      <c r="E277" s="5" t="s">
        <v>35</v>
      </c>
      <c r="F277" s="7">
        <v>47.97</v>
      </c>
      <c r="G277" s="11">
        <v>7</v>
      </c>
      <c r="H277" s="7">
        <f t="shared" si="16"/>
        <v>53.644851000000003</v>
      </c>
      <c r="I277" s="7">
        <f t="shared" si="19"/>
        <v>375.513957</v>
      </c>
      <c r="J277" s="7">
        <f t="shared" si="17"/>
        <v>39.723957000000041</v>
      </c>
      <c r="K277" s="15">
        <f t="shared" si="18"/>
        <v>0.11830000000000014</v>
      </c>
      <c r="L277" s="28">
        <v>44568</v>
      </c>
      <c r="M277" s="5" t="s">
        <v>20</v>
      </c>
      <c r="N277" s="9">
        <v>6.2</v>
      </c>
      <c r="O277" s="2" t="e" vm="4">
        <v>#VALUE!</v>
      </c>
    </row>
    <row r="278" spans="1:15" x14ac:dyDescent="0.3">
      <c r="A278" s="3" t="s">
        <v>301</v>
      </c>
      <c r="B278" s="5" t="s">
        <v>17</v>
      </c>
      <c r="C278" s="5" t="s">
        <v>13</v>
      </c>
      <c r="D278" s="5" t="s">
        <v>1036</v>
      </c>
      <c r="E278" s="5" t="s">
        <v>22</v>
      </c>
      <c r="F278" s="7">
        <v>21.82</v>
      </c>
      <c r="G278" s="11">
        <v>10</v>
      </c>
      <c r="H278" s="7">
        <f t="shared" si="16"/>
        <v>26.500389999999999</v>
      </c>
      <c r="I278" s="7">
        <f t="shared" si="19"/>
        <v>265.00389999999999</v>
      </c>
      <c r="J278" s="7">
        <f t="shared" si="17"/>
        <v>46.803899999999999</v>
      </c>
      <c r="K278" s="15">
        <f t="shared" si="18"/>
        <v>0.2145</v>
      </c>
      <c r="L278" s="28">
        <v>44568</v>
      </c>
      <c r="M278" s="5" t="s">
        <v>20</v>
      </c>
      <c r="N278" s="9">
        <v>7.1</v>
      </c>
      <c r="O278" s="2" t="e" vm="2">
        <v>#VALUE!</v>
      </c>
    </row>
    <row r="279" spans="1:15" x14ac:dyDescent="0.3">
      <c r="A279" s="3" t="s">
        <v>302</v>
      </c>
      <c r="B279" s="5" t="s">
        <v>17</v>
      </c>
      <c r="C279" s="5" t="s">
        <v>18</v>
      </c>
      <c r="D279" s="5" t="s">
        <v>1036</v>
      </c>
      <c r="E279" s="5" t="s">
        <v>35</v>
      </c>
      <c r="F279" s="7">
        <v>95.42</v>
      </c>
      <c r="G279" s="11">
        <v>4</v>
      </c>
      <c r="H279" s="7">
        <f t="shared" si="16"/>
        <v>106.708186</v>
      </c>
      <c r="I279" s="7">
        <f t="shared" si="19"/>
        <v>426.83274399999999</v>
      </c>
      <c r="J279" s="7">
        <f t="shared" si="17"/>
        <v>45.152743999999984</v>
      </c>
      <c r="K279" s="15">
        <f t="shared" si="18"/>
        <v>0.11829999999999996</v>
      </c>
      <c r="L279" s="28">
        <v>44594</v>
      </c>
      <c r="M279" s="5" t="s">
        <v>15</v>
      </c>
      <c r="N279" s="9">
        <v>6.4</v>
      </c>
      <c r="O279" s="2" t="e" vm="2">
        <v>#VALUE!</v>
      </c>
    </row>
    <row r="280" spans="1:15" x14ac:dyDescent="0.3">
      <c r="A280" s="3" t="s">
        <v>303</v>
      </c>
      <c r="B280" s="5" t="s">
        <v>17</v>
      </c>
      <c r="C280" s="5" t="s">
        <v>13</v>
      </c>
      <c r="D280" s="5" t="s">
        <v>1037</v>
      </c>
      <c r="E280" s="5" t="s">
        <v>35</v>
      </c>
      <c r="F280" s="7">
        <v>70.989999999999995</v>
      </c>
      <c r="G280" s="11">
        <v>10</v>
      </c>
      <c r="H280" s="7">
        <f t="shared" si="16"/>
        <v>79.388116999999994</v>
      </c>
      <c r="I280" s="7">
        <f t="shared" si="19"/>
        <v>793.88116999999988</v>
      </c>
      <c r="J280" s="7">
        <f t="shared" si="17"/>
        <v>83.981169999999906</v>
      </c>
      <c r="K280" s="15">
        <f t="shared" si="18"/>
        <v>0.11829999999999988</v>
      </c>
      <c r="L280" s="28">
        <v>44640</v>
      </c>
      <c r="M280" s="5" t="s">
        <v>20</v>
      </c>
      <c r="N280" s="9">
        <v>5.7</v>
      </c>
      <c r="O280" s="2" t="e" vm="2">
        <v>#VALUE!</v>
      </c>
    </row>
    <row r="281" spans="1:15" x14ac:dyDescent="0.3">
      <c r="A281" s="3" t="s">
        <v>304</v>
      </c>
      <c r="B281" s="5" t="s">
        <v>12</v>
      </c>
      <c r="C281" s="5" t="s">
        <v>13</v>
      </c>
      <c r="D281" s="5" t="s">
        <v>1037</v>
      </c>
      <c r="E281" s="5" t="s">
        <v>26</v>
      </c>
      <c r="F281" s="7">
        <v>44.02</v>
      </c>
      <c r="G281" s="11">
        <v>10</v>
      </c>
      <c r="H281" s="7">
        <f t="shared" si="16"/>
        <v>52.115278000000004</v>
      </c>
      <c r="I281" s="7">
        <f t="shared" si="19"/>
        <v>521.15278000000001</v>
      </c>
      <c r="J281" s="7">
        <f t="shared" si="17"/>
        <v>80.952779999999962</v>
      </c>
      <c r="K281" s="15">
        <f t="shared" si="18"/>
        <v>0.1838999999999999</v>
      </c>
      <c r="L281" s="28">
        <v>44640</v>
      </c>
      <c r="M281" s="5" t="s">
        <v>23</v>
      </c>
      <c r="N281" s="9">
        <v>9.6</v>
      </c>
      <c r="O281" s="2" t="e" vm="3">
        <v>#VALUE!</v>
      </c>
    </row>
    <row r="282" spans="1:15" x14ac:dyDescent="0.3">
      <c r="A282" s="3" t="s">
        <v>305</v>
      </c>
      <c r="B282" s="5" t="s">
        <v>12</v>
      </c>
      <c r="C282" s="5" t="s">
        <v>18</v>
      </c>
      <c r="D282" s="5" t="s">
        <v>1036</v>
      </c>
      <c r="E282" s="5" t="s">
        <v>22</v>
      </c>
      <c r="F282" s="7">
        <v>69.959999999999994</v>
      </c>
      <c r="G282" s="11">
        <v>8</v>
      </c>
      <c r="H282" s="7">
        <f t="shared" si="16"/>
        <v>84.966419999999999</v>
      </c>
      <c r="I282" s="7">
        <f t="shared" si="19"/>
        <v>679.73136</v>
      </c>
      <c r="J282" s="7">
        <f t="shared" si="17"/>
        <v>120.05136000000005</v>
      </c>
      <c r="K282" s="15">
        <f t="shared" si="18"/>
        <v>0.21450000000000011</v>
      </c>
      <c r="L282" s="28">
        <v>44607</v>
      </c>
      <c r="M282" s="5" t="s">
        <v>23</v>
      </c>
      <c r="N282" s="9">
        <v>6.4</v>
      </c>
      <c r="O282" s="2" t="e" vm="3">
        <v>#VALUE!</v>
      </c>
    </row>
    <row r="283" spans="1:15" x14ac:dyDescent="0.3">
      <c r="A283" s="3" t="s">
        <v>306</v>
      </c>
      <c r="B283" s="5" t="s">
        <v>17</v>
      </c>
      <c r="C283" s="5" t="s">
        <v>18</v>
      </c>
      <c r="D283" s="5" t="s">
        <v>1037</v>
      </c>
      <c r="E283" s="5" t="s">
        <v>22</v>
      </c>
      <c r="F283" s="7">
        <v>37</v>
      </c>
      <c r="G283" s="11">
        <v>1</v>
      </c>
      <c r="H283" s="7">
        <f t="shared" si="16"/>
        <v>44.936500000000002</v>
      </c>
      <c r="I283" s="7">
        <f t="shared" si="19"/>
        <v>44.936500000000002</v>
      </c>
      <c r="J283" s="7">
        <f t="shared" si="17"/>
        <v>7.9365000000000023</v>
      </c>
      <c r="K283" s="15">
        <f t="shared" si="18"/>
        <v>0.21450000000000005</v>
      </c>
      <c r="L283" s="28">
        <v>44626</v>
      </c>
      <c r="M283" s="5" t="s">
        <v>23</v>
      </c>
      <c r="N283" s="9">
        <v>7.9</v>
      </c>
      <c r="O283" s="2" t="e" vm="2">
        <v>#VALUE!</v>
      </c>
    </row>
    <row r="284" spans="1:15" x14ac:dyDescent="0.3">
      <c r="A284" s="3" t="s">
        <v>307</v>
      </c>
      <c r="B284" s="5" t="s">
        <v>12</v>
      </c>
      <c r="C284" s="5" t="s">
        <v>18</v>
      </c>
      <c r="D284" s="5" t="s">
        <v>1036</v>
      </c>
      <c r="E284" s="5" t="s">
        <v>26</v>
      </c>
      <c r="F284" s="7">
        <v>15.34</v>
      </c>
      <c r="G284" s="11">
        <v>1</v>
      </c>
      <c r="H284" s="7">
        <f t="shared" si="16"/>
        <v>18.161026</v>
      </c>
      <c r="I284" s="7">
        <f t="shared" si="19"/>
        <v>18.161026</v>
      </c>
      <c r="J284" s="7">
        <f t="shared" si="17"/>
        <v>2.8210259999999998</v>
      </c>
      <c r="K284" s="15">
        <f t="shared" si="18"/>
        <v>0.18389999999999998</v>
      </c>
      <c r="L284" s="28">
        <v>44567</v>
      </c>
      <c r="M284" s="5" t="s">
        <v>20</v>
      </c>
      <c r="N284" s="9">
        <v>6.5</v>
      </c>
      <c r="O284" s="2" t="e" vm="1">
        <v>#VALUE!</v>
      </c>
    </row>
    <row r="285" spans="1:15" x14ac:dyDescent="0.3">
      <c r="A285" s="3" t="s">
        <v>308</v>
      </c>
      <c r="B285" s="5" t="s">
        <v>12</v>
      </c>
      <c r="C285" s="5" t="s">
        <v>13</v>
      </c>
      <c r="D285" s="5" t="s">
        <v>1037</v>
      </c>
      <c r="E285" s="5" t="s">
        <v>14</v>
      </c>
      <c r="F285" s="7">
        <v>99.83</v>
      </c>
      <c r="G285" s="11">
        <v>6</v>
      </c>
      <c r="H285" s="7">
        <f t="shared" si="16"/>
        <v>109.683221</v>
      </c>
      <c r="I285" s="7">
        <f t="shared" si="19"/>
        <v>658.09932600000002</v>
      </c>
      <c r="J285" s="7">
        <f t="shared" si="17"/>
        <v>59.119326000000001</v>
      </c>
      <c r="K285" s="15">
        <f t="shared" si="18"/>
        <v>9.8699999999999996E-2</v>
      </c>
      <c r="L285" s="28">
        <v>44624</v>
      </c>
      <c r="M285" s="5" t="s">
        <v>15</v>
      </c>
      <c r="N285" s="9">
        <v>8.5</v>
      </c>
      <c r="O285" s="2" t="e" vm="1">
        <v>#VALUE!</v>
      </c>
    </row>
    <row r="286" spans="1:15" x14ac:dyDescent="0.3">
      <c r="A286" s="3" t="s">
        <v>309</v>
      </c>
      <c r="B286" s="5" t="s">
        <v>12</v>
      </c>
      <c r="C286" s="5" t="s">
        <v>13</v>
      </c>
      <c r="D286" s="5" t="s">
        <v>1036</v>
      </c>
      <c r="E286" s="5" t="s">
        <v>14</v>
      </c>
      <c r="F286" s="7">
        <v>47.67</v>
      </c>
      <c r="G286" s="11">
        <v>4</v>
      </c>
      <c r="H286" s="7">
        <f t="shared" si="16"/>
        <v>52.375028999999998</v>
      </c>
      <c r="I286" s="7">
        <f t="shared" si="19"/>
        <v>209.50011599999999</v>
      </c>
      <c r="J286" s="7">
        <f t="shared" si="17"/>
        <v>18.820115999999985</v>
      </c>
      <c r="K286" s="15">
        <f t="shared" si="18"/>
        <v>9.8699999999999913E-2</v>
      </c>
      <c r="L286" s="28">
        <v>44632</v>
      </c>
      <c r="M286" s="5" t="s">
        <v>20</v>
      </c>
      <c r="N286" s="9">
        <v>9.1</v>
      </c>
      <c r="O286" s="2" t="e" vm="1">
        <v>#VALUE!</v>
      </c>
    </row>
    <row r="287" spans="1:15" x14ac:dyDescent="0.3">
      <c r="A287" s="3" t="s">
        <v>310</v>
      </c>
      <c r="B287" s="5" t="s">
        <v>32</v>
      </c>
      <c r="C287" s="5" t="s">
        <v>18</v>
      </c>
      <c r="D287" s="5" t="s">
        <v>1037</v>
      </c>
      <c r="E287" s="5" t="s">
        <v>14</v>
      </c>
      <c r="F287" s="7">
        <v>66.680000000000007</v>
      </c>
      <c r="G287" s="11">
        <v>5</v>
      </c>
      <c r="H287" s="7">
        <f t="shared" si="16"/>
        <v>73.261316000000008</v>
      </c>
      <c r="I287" s="7">
        <f t="shared" si="19"/>
        <v>366.30658000000005</v>
      </c>
      <c r="J287" s="7">
        <f t="shared" si="17"/>
        <v>32.906580000000019</v>
      </c>
      <c r="K287" s="15">
        <f t="shared" si="18"/>
        <v>9.8700000000000052E-2</v>
      </c>
      <c r="L287" s="28">
        <v>44612</v>
      </c>
      <c r="M287" s="5" t="s">
        <v>20</v>
      </c>
      <c r="N287" s="9">
        <v>7.6</v>
      </c>
      <c r="O287" s="2" t="e" vm="4">
        <v>#VALUE!</v>
      </c>
    </row>
    <row r="288" spans="1:15" x14ac:dyDescent="0.3">
      <c r="A288" s="3" t="s">
        <v>311</v>
      </c>
      <c r="B288" s="5" t="s">
        <v>17</v>
      </c>
      <c r="C288" s="5" t="s">
        <v>13</v>
      </c>
      <c r="D288" s="5" t="s">
        <v>1037</v>
      </c>
      <c r="E288" s="5" t="s">
        <v>22</v>
      </c>
      <c r="F288" s="7">
        <v>74.86</v>
      </c>
      <c r="G288" s="11">
        <v>1</v>
      </c>
      <c r="H288" s="7">
        <f t="shared" si="16"/>
        <v>90.917469999999994</v>
      </c>
      <c r="I288" s="7">
        <f t="shared" si="19"/>
        <v>90.917469999999994</v>
      </c>
      <c r="J288" s="7">
        <f t="shared" si="17"/>
        <v>16.057469999999995</v>
      </c>
      <c r="K288" s="15">
        <f t="shared" si="18"/>
        <v>0.21449999999999994</v>
      </c>
      <c r="L288" s="28">
        <v>44644</v>
      </c>
      <c r="M288" s="5" t="s">
        <v>20</v>
      </c>
      <c r="N288" s="9">
        <v>6.9</v>
      </c>
      <c r="O288" s="2" t="e" vm="5">
        <v>#VALUE!</v>
      </c>
    </row>
    <row r="289" spans="1:15" x14ac:dyDescent="0.3">
      <c r="A289" s="3" t="s">
        <v>312</v>
      </c>
      <c r="B289" s="5" t="s">
        <v>17</v>
      </c>
      <c r="C289" s="5" t="s">
        <v>18</v>
      </c>
      <c r="D289" s="5" t="s">
        <v>1036</v>
      </c>
      <c r="E289" s="5" t="s">
        <v>26</v>
      </c>
      <c r="F289" s="7">
        <v>23.75</v>
      </c>
      <c r="G289" s="11">
        <v>9</v>
      </c>
      <c r="H289" s="7">
        <f t="shared" si="16"/>
        <v>28.117625</v>
      </c>
      <c r="I289" s="7">
        <f t="shared" si="19"/>
        <v>253.05862500000001</v>
      </c>
      <c r="J289" s="7">
        <f t="shared" si="17"/>
        <v>39.308625000000006</v>
      </c>
      <c r="K289" s="15">
        <f t="shared" si="18"/>
        <v>0.18390000000000004</v>
      </c>
      <c r="L289" s="28">
        <v>44592</v>
      </c>
      <c r="M289" s="5" t="s">
        <v>20</v>
      </c>
      <c r="N289" s="9">
        <v>9.5</v>
      </c>
      <c r="O289" s="2" t="e" vm="5">
        <v>#VALUE!</v>
      </c>
    </row>
    <row r="290" spans="1:15" x14ac:dyDescent="0.3">
      <c r="A290" s="3" t="s">
        <v>313</v>
      </c>
      <c r="B290" s="5" t="s">
        <v>32</v>
      </c>
      <c r="C290" s="5" t="s">
        <v>18</v>
      </c>
      <c r="D290" s="5" t="s">
        <v>1036</v>
      </c>
      <c r="E290" s="5" t="s">
        <v>33</v>
      </c>
      <c r="F290" s="7">
        <v>48.51</v>
      </c>
      <c r="G290" s="11">
        <v>7</v>
      </c>
      <c r="H290" s="7">
        <f t="shared" si="16"/>
        <v>50.814225</v>
      </c>
      <c r="I290" s="7">
        <f t="shared" si="19"/>
        <v>355.69957499999998</v>
      </c>
      <c r="J290" s="7">
        <f t="shared" si="17"/>
        <v>16.129574999999988</v>
      </c>
      <c r="K290" s="15">
        <f t="shared" si="18"/>
        <v>4.7499999999999966E-2</v>
      </c>
      <c r="L290" s="28">
        <v>44586</v>
      </c>
      <c r="M290" s="5" t="s">
        <v>23</v>
      </c>
      <c r="N290" s="9">
        <v>5.2</v>
      </c>
      <c r="O290" s="2" t="e" vm="1">
        <v>#VALUE!</v>
      </c>
    </row>
    <row r="291" spans="1:15" x14ac:dyDescent="0.3">
      <c r="A291" s="3" t="s">
        <v>314</v>
      </c>
      <c r="B291" s="5" t="s">
        <v>12</v>
      </c>
      <c r="C291" s="5" t="s">
        <v>13</v>
      </c>
      <c r="D291" s="5" t="s">
        <v>1036</v>
      </c>
      <c r="E291" s="5" t="s">
        <v>22</v>
      </c>
      <c r="F291" s="7">
        <v>94.88</v>
      </c>
      <c r="G291" s="11">
        <v>7</v>
      </c>
      <c r="H291" s="7">
        <f t="shared" si="16"/>
        <v>115.23175999999999</v>
      </c>
      <c r="I291" s="7">
        <f t="shared" si="19"/>
        <v>806.62231999999995</v>
      </c>
      <c r="J291" s="7">
        <f t="shared" si="17"/>
        <v>142.46231999999998</v>
      </c>
      <c r="K291" s="15">
        <f t="shared" si="18"/>
        <v>0.21449999999999997</v>
      </c>
      <c r="L291" s="28">
        <v>44595</v>
      </c>
      <c r="M291" s="5" t="s">
        <v>20</v>
      </c>
      <c r="N291" s="9">
        <v>4.2</v>
      </c>
      <c r="O291" s="2" t="e" vm="1">
        <v>#VALUE!</v>
      </c>
    </row>
    <row r="292" spans="1:15" x14ac:dyDescent="0.3">
      <c r="A292" s="3" t="s">
        <v>315</v>
      </c>
      <c r="B292" s="5" t="s">
        <v>32</v>
      </c>
      <c r="C292" s="5" t="s">
        <v>13</v>
      </c>
      <c r="D292" s="5" t="s">
        <v>1037</v>
      </c>
      <c r="E292" s="5" t="s">
        <v>19</v>
      </c>
      <c r="F292" s="7">
        <v>40.299999999999997</v>
      </c>
      <c r="G292" s="11">
        <v>10</v>
      </c>
      <c r="H292" s="7">
        <f t="shared" si="16"/>
        <v>45.406009999999995</v>
      </c>
      <c r="I292" s="7">
        <f t="shared" si="19"/>
        <v>454.06009999999992</v>
      </c>
      <c r="J292" s="7">
        <f t="shared" si="17"/>
        <v>51.06009999999992</v>
      </c>
      <c r="K292" s="15">
        <f t="shared" si="18"/>
        <v>0.12669999999999981</v>
      </c>
      <c r="L292" s="28">
        <v>44585</v>
      </c>
      <c r="M292" s="5" t="s">
        <v>23</v>
      </c>
      <c r="N292" s="9">
        <v>7</v>
      </c>
      <c r="O292" s="2" t="e" vm="1">
        <v>#VALUE!</v>
      </c>
    </row>
    <row r="293" spans="1:15" x14ac:dyDescent="0.3">
      <c r="A293" s="3" t="s">
        <v>316</v>
      </c>
      <c r="B293" s="5" t="s">
        <v>17</v>
      </c>
      <c r="C293" s="5" t="s">
        <v>18</v>
      </c>
      <c r="D293" s="5" t="s">
        <v>1037</v>
      </c>
      <c r="E293" s="5" t="s">
        <v>19</v>
      </c>
      <c r="F293" s="7">
        <v>27.85</v>
      </c>
      <c r="G293" s="11">
        <v>7</v>
      </c>
      <c r="H293" s="7">
        <f t="shared" si="16"/>
        <v>31.378595000000001</v>
      </c>
      <c r="I293" s="7">
        <f t="shared" si="19"/>
        <v>219.65016500000002</v>
      </c>
      <c r="J293" s="7">
        <f t="shared" si="17"/>
        <v>24.700164999999998</v>
      </c>
      <c r="K293" s="15">
        <f t="shared" si="18"/>
        <v>0.12669999999999998</v>
      </c>
      <c r="L293" s="28">
        <v>44634</v>
      </c>
      <c r="M293" s="5" t="s">
        <v>15</v>
      </c>
      <c r="N293" s="9">
        <v>6</v>
      </c>
      <c r="O293" s="2" t="e" vm="5">
        <v>#VALUE!</v>
      </c>
    </row>
    <row r="294" spans="1:15" x14ac:dyDescent="0.3">
      <c r="A294" s="3" t="s">
        <v>317</v>
      </c>
      <c r="B294" s="5" t="s">
        <v>12</v>
      </c>
      <c r="C294" s="5" t="s">
        <v>13</v>
      </c>
      <c r="D294" s="5" t="s">
        <v>1036</v>
      </c>
      <c r="E294" s="5" t="s">
        <v>19</v>
      </c>
      <c r="F294" s="7">
        <v>62.48</v>
      </c>
      <c r="G294" s="11">
        <v>1</v>
      </c>
      <c r="H294" s="7">
        <f t="shared" si="16"/>
        <v>70.396215999999995</v>
      </c>
      <c r="I294" s="7">
        <f t="shared" si="19"/>
        <v>70.396215999999995</v>
      </c>
      <c r="J294" s="7">
        <f t="shared" si="17"/>
        <v>7.9162159999999986</v>
      </c>
      <c r="K294" s="15">
        <f t="shared" si="18"/>
        <v>0.12669999999999998</v>
      </c>
      <c r="L294" s="28">
        <v>44610</v>
      </c>
      <c r="M294" s="5" t="s">
        <v>20</v>
      </c>
      <c r="N294" s="9">
        <v>4.7</v>
      </c>
      <c r="O294" s="2" t="e" vm="1">
        <v>#VALUE!</v>
      </c>
    </row>
    <row r="295" spans="1:15" x14ac:dyDescent="0.3">
      <c r="A295" s="3" t="s">
        <v>318</v>
      </c>
      <c r="B295" s="5" t="s">
        <v>12</v>
      </c>
      <c r="C295" s="5" t="s">
        <v>13</v>
      </c>
      <c r="D295" s="5" t="s">
        <v>1036</v>
      </c>
      <c r="E295" s="5" t="s">
        <v>33</v>
      </c>
      <c r="F295" s="7">
        <v>36.36</v>
      </c>
      <c r="G295" s="11">
        <v>2</v>
      </c>
      <c r="H295" s="7">
        <f t="shared" si="16"/>
        <v>38.0871</v>
      </c>
      <c r="I295" s="7">
        <f t="shared" si="19"/>
        <v>76.174199999999999</v>
      </c>
      <c r="J295" s="7">
        <f t="shared" si="17"/>
        <v>3.4542000000000002</v>
      </c>
      <c r="K295" s="15">
        <f t="shared" si="18"/>
        <v>4.7500000000000001E-2</v>
      </c>
      <c r="L295" s="28">
        <v>44582</v>
      </c>
      <c r="M295" s="5" t="s">
        <v>20</v>
      </c>
      <c r="N295" s="9">
        <v>7.1</v>
      </c>
      <c r="O295" s="2" t="e" vm="3">
        <v>#VALUE!</v>
      </c>
    </row>
    <row r="296" spans="1:15" x14ac:dyDescent="0.3">
      <c r="A296" s="3" t="s">
        <v>319</v>
      </c>
      <c r="B296" s="5" t="s">
        <v>32</v>
      </c>
      <c r="C296" s="5" t="s">
        <v>18</v>
      </c>
      <c r="D296" s="5" t="s">
        <v>1037</v>
      </c>
      <c r="E296" s="5" t="s">
        <v>14</v>
      </c>
      <c r="F296" s="7">
        <v>18.11</v>
      </c>
      <c r="G296" s="11">
        <v>10</v>
      </c>
      <c r="H296" s="7">
        <f t="shared" si="16"/>
        <v>19.897456999999999</v>
      </c>
      <c r="I296" s="7">
        <f t="shared" si="19"/>
        <v>198.97457</v>
      </c>
      <c r="J296" s="7">
        <f t="shared" si="17"/>
        <v>17.874570000000006</v>
      </c>
      <c r="K296" s="15">
        <f t="shared" si="18"/>
        <v>9.8700000000000038E-2</v>
      </c>
      <c r="L296" s="28">
        <v>44633</v>
      </c>
      <c r="M296" s="5" t="s">
        <v>15</v>
      </c>
      <c r="N296" s="9">
        <v>5.9</v>
      </c>
      <c r="O296" s="2" t="e" vm="1">
        <v>#VALUE!</v>
      </c>
    </row>
    <row r="297" spans="1:15" x14ac:dyDescent="0.3">
      <c r="A297" s="3" t="s">
        <v>320</v>
      </c>
      <c r="B297" s="5" t="s">
        <v>17</v>
      </c>
      <c r="C297" s="5" t="s">
        <v>13</v>
      </c>
      <c r="D297" s="5" t="s">
        <v>1036</v>
      </c>
      <c r="E297" s="5" t="s">
        <v>19</v>
      </c>
      <c r="F297" s="7">
        <v>51.92</v>
      </c>
      <c r="G297" s="11">
        <v>5</v>
      </c>
      <c r="H297" s="7">
        <f t="shared" si="16"/>
        <v>58.498264000000006</v>
      </c>
      <c r="I297" s="7">
        <f t="shared" si="19"/>
        <v>292.49132000000003</v>
      </c>
      <c r="J297" s="7">
        <f t="shared" si="17"/>
        <v>32.891320000000007</v>
      </c>
      <c r="K297" s="15">
        <f t="shared" si="18"/>
        <v>0.12670000000000001</v>
      </c>
      <c r="L297" s="28">
        <v>44623</v>
      </c>
      <c r="M297" s="5" t="s">
        <v>20</v>
      </c>
      <c r="N297" s="9">
        <v>7.5</v>
      </c>
      <c r="O297" s="2" t="e" vm="5">
        <v>#VALUE!</v>
      </c>
    </row>
    <row r="298" spans="1:15" x14ac:dyDescent="0.3">
      <c r="A298" s="3" t="s">
        <v>321</v>
      </c>
      <c r="B298" s="5" t="s">
        <v>17</v>
      </c>
      <c r="C298" s="5" t="s">
        <v>18</v>
      </c>
      <c r="D298" s="5" t="s">
        <v>1037</v>
      </c>
      <c r="E298" s="5" t="s">
        <v>19</v>
      </c>
      <c r="F298" s="7">
        <v>28.84</v>
      </c>
      <c r="G298" s="11">
        <v>4</v>
      </c>
      <c r="H298" s="7">
        <f t="shared" si="16"/>
        <v>32.494028</v>
      </c>
      <c r="I298" s="7">
        <f t="shared" si="19"/>
        <v>129.976112</v>
      </c>
      <c r="J298" s="7">
        <f t="shared" si="17"/>
        <v>14.616112000000001</v>
      </c>
      <c r="K298" s="15">
        <f t="shared" si="18"/>
        <v>0.12670000000000001</v>
      </c>
      <c r="L298" s="28">
        <v>44649</v>
      </c>
      <c r="M298" s="5" t="s">
        <v>20</v>
      </c>
      <c r="N298" s="9">
        <v>6.4</v>
      </c>
      <c r="O298" s="2" t="e" vm="5">
        <v>#VALUE!</v>
      </c>
    </row>
    <row r="299" spans="1:15" x14ac:dyDescent="0.3">
      <c r="A299" s="3" t="s">
        <v>322</v>
      </c>
      <c r="B299" s="5" t="s">
        <v>12</v>
      </c>
      <c r="C299" s="5" t="s">
        <v>13</v>
      </c>
      <c r="D299" s="5" t="s">
        <v>1037</v>
      </c>
      <c r="E299" s="5" t="s">
        <v>22</v>
      </c>
      <c r="F299" s="7">
        <v>78.38</v>
      </c>
      <c r="G299" s="11">
        <v>6</v>
      </c>
      <c r="H299" s="7">
        <f t="shared" si="16"/>
        <v>95.192509999999999</v>
      </c>
      <c r="I299" s="7">
        <f t="shared" si="19"/>
        <v>571.15506000000005</v>
      </c>
      <c r="J299" s="7">
        <f t="shared" si="17"/>
        <v>100.87506000000008</v>
      </c>
      <c r="K299" s="15">
        <f t="shared" si="18"/>
        <v>0.21450000000000016</v>
      </c>
      <c r="L299" s="28">
        <v>44571</v>
      </c>
      <c r="M299" s="5" t="s">
        <v>15</v>
      </c>
      <c r="N299" s="9">
        <v>5.8</v>
      </c>
      <c r="O299" s="2" t="e" vm="3">
        <v>#VALUE!</v>
      </c>
    </row>
    <row r="300" spans="1:15" x14ac:dyDescent="0.3">
      <c r="A300" s="3" t="s">
        <v>323</v>
      </c>
      <c r="B300" s="5" t="s">
        <v>12</v>
      </c>
      <c r="C300" s="5" t="s">
        <v>13</v>
      </c>
      <c r="D300" s="5" t="s">
        <v>1037</v>
      </c>
      <c r="E300" s="5" t="s">
        <v>22</v>
      </c>
      <c r="F300" s="7">
        <v>60.01</v>
      </c>
      <c r="G300" s="11">
        <v>4</v>
      </c>
      <c r="H300" s="7">
        <f t="shared" si="16"/>
        <v>72.882144999999994</v>
      </c>
      <c r="I300" s="7">
        <f t="shared" si="19"/>
        <v>291.52857999999998</v>
      </c>
      <c r="J300" s="7">
        <f t="shared" si="17"/>
        <v>51.488579999999985</v>
      </c>
      <c r="K300" s="15">
        <f t="shared" si="18"/>
        <v>0.21449999999999994</v>
      </c>
      <c r="L300" s="28">
        <v>44586</v>
      </c>
      <c r="M300" s="5" t="s">
        <v>20</v>
      </c>
      <c r="N300" s="9">
        <v>4.5</v>
      </c>
      <c r="O300" s="2" t="e" vm="3">
        <v>#VALUE!</v>
      </c>
    </row>
    <row r="301" spans="1:15" x14ac:dyDescent="0.3">
      <c r="A301" s="3" t="s">
        <v>324</v>
      </c>
      <c r="B301" s="5" t="s">
        <v>17</v>
      </c>
      <c r="C301" s="5" t="s">
        <v>13</v>
      </c>
      <c r="D301" s="5" t="s">
        <v>1036</v>
      </c>
      <c r="E301" s="5" t="s">
        <v>22</v>
      </c>
      <c r="F301" s="7">
        <v>88.61</v>
      </c>
      <c r="G301" s="11">
        <v>1</v>
      </c>
      <c r="H301" s="7">
        <f t="shared" si="16"/>
        <v>107.616845</v>
      </c>
      <c r="I301" s="7">
        <f t="shared" si="19"/>
        <v>107.616845</v>
      </c>
      <c r="J301" s="7">
        <f t="shared" si="17"/>
        <v>19.006844999999998</v>
      </c>
      <c r="K301" s="15">
        <f t="shared" si="18"/>
        <v>0.2145</v>
      </c>
      <c r="L301" s="28">
        <v>44580</v>
      </c>
      <c r="M301" s="5" t="s">
        <v>20</v>
      </c>
      <c r="N301" s="9">
        <v>7.7</v>
      </c>
      <c r="O301" s="2" t="e" vm="2">
        <v>#VALUE!</v>
      </c>
    </row>
    <row r="302" spans="1:15" x14ac:dyDescent="0.3">
      <c r="A302" s="3" t="s">
        <v>325</v>
      </c>
      <c r="B302" s="5" t="s">
        <v>17</v>
      </c>
      <c r="C302" s="5" t="s">
        <v>18</v>
      </c>
      <c r="D302" s="5" t="s">
        <v>1037</v>
      </c>
      <c r="E302" s="5" t="s">
        <v>35</v>
      </c>
      <c r="F302" s="7">
        <v>99.82</v>
      </c>
      <c r="G302" s="11">
        <v>2</v>
      </c>
      <c r="H302" s="7">
        <f t="shared" si="16"/>
        <v>111.62870599999999</v>
      </c>
      <c r="I302" s="7">
        <f t="shared" si="19"/>
        <v>223.25741199999999</v>
      </c>
      <c r="J302" s="7">
        <f t="shared" si="17"/>
        <v>23.617412000000002</v>
      </c>
      <c r="K302" s="15">
        <f t="shared" si="18"/>
        <v>0.11830000000000002</v>
      </c>
      <c r="L302" s="28">
        <v>44563</v>
      </c>
      <c r="M302" s="5" t="s">
        <v>23</v>
      </c>
      <c r="N302" s="9">
        <v>6.7</v>
      </c>
      <c r="O302" s="2" t="e" vm="2">
        <v>#VALUE!</v>
      </c>
    </row>
    <row r="303" spans="1:15" x14ac:dyDescent="0.3">
      <c r="A303" s="3" t="s">
        <v>326</v>
      </c>
      <c r="B303" s="5" t="s">
        <v>32</v>
      </c>
      <c r="C303" s="5" t="s">
        <v>13</v>
      </c>
      <c r="D303" s="5" t="s">
        <v>1037</v>
      </c>
      <c r="E303" s="5" t="s">
        <v>14</v>
      </c>
      <c r="F303" s="7">
        <v>39.01</v>
      </c>
      <c r="G303" s="11">
        <v>1</v>
      </c>
      <c r="H303" s="7">
        <f t="shared" si="16"/>
        <v>42.860287</v>
      </c>
      <c r="I303" s="7">
        <f t="shared" si="19"/>
        <v>42.860287</v>
      </c>
      <c r="J303" s="7">
        <f t="shared" si="17"/>
        <v>3.8502870000000016</v>
      </c>
      <c r="K303" s="15">
        <f t="shared" si="18"/>
        <v>9.8700000000000052E-2</v>
      </c>
      <c r="L303" s="28">
        <v>44632</v>
      </c>
      <c r="M303" s="5" t="s">
        <v>23</v>
      </c>
      <c r="N303" s="9">
        <v>4.7</v>
      </c>
      <c r="O303" s="2" t="e" vm="1">
        <v>#VALUE!</v>
      </c>
    </row>
    <row r="304" spans="1:15" x14ac:dyDescent="0.3">
      <c r="A304" s="3" t="s">
        <v>327</v>
      </c>
      <c r="B304" s="5" t="s">
        <v>17</v>
      </c>
      <c r="C304" s="5" t="s">
        <v>18</v>
      </c>
      <c r="D304" s="5" t="s">
        <v>1037</v>
      </c>
      <c r="E304" s="5" t="s">
        <v>33</v>
      </c>
      <c r="F304" s="7">
        <v>48.61</v>
      </c>
      <c r="G304" s="11">
        <v>1</v>
      </c>
      <c r="H304" s="7">
        <f t="shared" si="16"/>
        <v>50.918975000000003</v>
      </c>
      <c r="I304" s="7">
        <f t="shared" si="19"/>
        <v>50.918975000000003</v>
      </c>
      <c r="J304" s="7">
        <f t="shared" si="17"/>
        <v>2.3089750000000038</v>
      </c>
      <c r="K304" s="15">
        <f t="shared" si="18"/>
        <v>4.7500000000000077E-2</v>
      </c>
      <c r="L304" s="28">
        <v>44617</v>
      </c>
      <c r="M304" s="5" t="s">
        <v>20</v>
      </c>
      <c r="N304" s="9">
        <v>4.4000000000000004</v>
      </c>
      <c r="O304" s="2" t="e" vm="2">
        <v>#VALUE!</v>
      </c>
    </row>
    <row r="305" spans="1:15" x14ac:dyDescent="0.3">
      <c r="A305" s="3" t="s">
        <v>328</v>
      </c>
      <c r="B305" s="5" t="s">
        <v>12</v>
      </c>
      <c r="C305" s="5" t="s">
        <v>18</v>
      </c>
      <c r="D305" s="5" t="s">
        <v>1036</v>
      </c>
      <c r="E305" s="5" t="s">
        <v>19</v>
      </c>
      <c r="F305" s="7">
        <v>51.19</v>
      </c>
      <c r="G305" s="11">
        <v>4</v>
      </c>
      <c r="H305" s="7">
        <f t="shared" si="16"/>
        <v>57.675773</v>
      </c>
      <c r="I305" s="7">
        <f t="shared" si="19"/>
        <v>230.703092</v>
      </c>
      <c r="J305" s="7">
        <f t="shared" si="17"/>
        <v>25.943092000000007</v>
      </c>
      <c r="K305" s="15">
        <f t="shared" si="18"/>
        <v>0.12670000000000003</v>
      </c>
      <c r="L305" s="28">
        <v>44638</v>
      </c>
      <c r="M305" s="5" t="s">
        <v>23</v>
      </c>
      <c r="N305" s="9">
        <v>4.7</v>
      </c>
      <c r="O305" s="2" t="e" vm="3">
        <v>#VALUE!</v>
      </c>
    </row>
    <row r="306" spans="1:15" x14ac:dyDescent="0.3">
      <c r="A306" s="3" t="s">
        <v>329</v>
      </c>
      <c r="B306" s="5" t="s">
        <v>32</v>
      </c>
      <c r="C306" s="5" t="s">
        <v>18</v>
      </c>
      <c r="D306" s="5" t="s">
        <v>1036</v>
      </c>
      <c r="E306" s="5" t="s">
        <v>19</v>
      </c>
      <c r="F306" s="7">
        <v>14.96</v>
      </c>
      <c r="G306" s="11">
        <v>8</v>
      </c>
      <c r="H306" s="7">
        <f t="shared" si="16"/>
        <v>16.855432</v>
      </c>
      <c r="I306" s="7">
        <f t="shared" si="19"/>
        <v>134.843456</v>
      </c>
      <c r="J306" s="7">
        <f t="shared" si="17"/>
        <v>15.163455999999996</v>
      </c>
      <c r="K306" s="15">
        <f t="shared" si="18"/>
        <v>0.12669999999999995</v>
      </c>
      <c r="L306" s="28">
        <v>44615</v>
      </c>
      <c r="M306" s="5" t="s">
        <v>20</v>
      </c>
      <c r="N306" s="9">
        <v>8.6</v>
      </c>
      <c r="O306" s="2" t="e" vm="1">
        <v>#VALUE!</v>
      </c>
    </row>
    <row r="307" spans="1:15" x14ac:dyDescent="0.3">
      <c r="A307" s="3" t="s">
        <v>330</v>
      </c>
      <c r="B307" s="5" t="s">
        <v>12</v>
      </c>
      <c r="C307" s="5" t="s">
        <v>13</v>
      </c>
      <c r="D307" s="5" t="s">
        <v>1037</v>
      </c>
      <c r="E307" s="5" t="s">
        <v>19</v>
      </c>
      <c r="F307" s="7">
        <v>72.2</v>
      </c>
      <c r="G307" s="11">
        <v>7</v>
      </c>
      <c r="H307" s="7">
        <f t="shared" si="16"/>
        <v>81.347740000000002</v>
      </c>
      <c r="I307" s="7">
        <f t="shared" si="19"/>
        <v>569.43417999999997</v>
      </c>
      <c r="J307" s="7">
        <f t="shared" si="17"/>
        <v>64.034179999999935</v>
      </c>
      <c r="K307" s="15">
        <f t="shared" si="18"/>
        <v>0.12669999999999987</v>
      </c>
      <c r="L307" s="28">
        <v>44646</v>
      </c>
      <c r="M307" s="5" t="s">
        <v>15</v>
      </c>
      <c r="N307" s="9">
        <v>4.3</v>
      </c>
      <c r="O307" s="2" t="e" vm="3">
        <v>#VALUE!</v>
      </c>
    </row>
    <row r="308" spans="1:15" x14ac:dyDescent="0.3">
      <c r="A308" s="3" t="s">
        <v>331</v>
      </c>
      <c r="B308" s="5" t="s">
        <v>12</v>
      </c>
      <c r="C308" s="5" t="s">
        <v>18</v>
      </c>
      <c r="D308" s="5" t="s">
        <v>1036</v>
      </c>
      <c r="E308" s="5" t="s">
        <v>26</v>
      </c>
      <c r="F308" s="7">
        <v>40.229999999999997</v>
      </c>
      <c r="G308" s="11">
        <v>7</v>
      </c>
      <c r="H308" s="7">
        <f t="shared" si="16"/>
        <v>47.628296999999996</v>
      </c>
      <c r="I308" s="7">
        <f t="shared" si="19"/>
        <v>333.398079</v>
      </c>
      <c r="J308" s="7">
        <f t="shared" si="17"/>
        <v>51.788079000000039</v>
      </c>
      <c r="K308" s="15">
        <f t="shared" si="18"/>
        <v>0.18390000000000017</v>
      </c>
      <c r="L308" s="28">
        <v>44650</v>
      </c>
      <c r="M308" s="5" t="s">
        <v>20</v>
      </c>
      <c r="N308" s="9">
        <v>9.6</v>
      </c>
      <c r="O308" s="2" t="e" vm="3">
        <v>#VALUE!</v>
      </c>
    </row>
    <row r="309" spans="1:15" x14ac:dyDescent="0.3">
      <c r="A309" s="3" t="s">
        <v>332</v>
      </c>
      <c r="B309" s="5" t="s">
        <v>12</v>
      </c>
      <c r="C309" s="5" t="s">
        <v>13</v>
      </c>
      <c r="D309" s="5" t="s">
        <v>1036</v>
      </c>
      <c r="E309" s="5" t="s">
        <v>22</v>
      </c>
      <c r="F309" s="7">
        <v>88.79</v>
      </c>
      <c r="G309" s="11">
        <v>8</v>
      </c>
      <c r="H309" s="7">
        <f t="shared" si="16"/>
        <v>107.83545500000001</v>
      </c>
      <c r="I309" s="7">
        <f t="shared" si="19"/>
        <v>862.68364000000008</v>
      </c>
      <c r="J309" s="7">
        <f t="shared" si="17"/>
        <v>152.36364000000003</v>
      </c>
      <c r="K309" s="15">
        <f t="shared" si="18"/>
        <v>0.21450000000000002</v>
      </c>
      <c r="L309" s="28">
        <v>44609</v>
      </c>
      <c r="M309" s="5" t="s">
        <v>20</v>
      </c>
      <c r="N309" s="9">
        <v>4.0999999999999996</v>
      </c>
      <c r="O309" s="2" t="e" vm="1">
        <v>#VALUE!</v>
      </c>
    </row>
    <row r="310" spans="1:15" x14ac:dyDescent="0.3">
      <c r="A310" s="3" t="s">
        <v>333</v>
      </c>
      <c r="B310" s="5" t="s">
        <v>12</v>
      </c>
      <c r="C310" s="5" t="s">
        <v>13</v>
      </c>
      <c r="D310" s="5" t="s">
        <v>1036</v>
      </c>
      <c r="E310" s="5" t="s">
        <v>19</v>
      </c>
      <c r="F310" s="7">
        <v>26.48</v>
      </c>
      <c r="G310" s="11">
        <v>3</v>
      </c>
      <c r="H310" s="7">
        <f t="shared" si="16"/>
        <v>29.835016</v>
      </c>
      <c r="I310" s="7">
        <f t="shared" si="19"/>
        <v>89.505048000000002</v>
      </c>
      <c r="J310" s="7">
        <f t="shared" si="17"/>
        <v>10.065048000000004</v>
      </c>
      <c r="K310" s="15">
        <f t="shared" si="18"/>
        <v>0.12670000000000006</v>
      </c>
      <c r="L310" s="28">
        <v>44641</v>
      </c>
      <c r="M310" s="5" t="s">
        <v>15</v>
      </c>
      <c r="N310" s="9">
        <v>4.7</v>
      </c>
      <c r="O310" s="2" t="e" vm="1">
        <v>#VALUE!</v>
      </c>
    </row>
    <row r="311" spans="1:15" x14ac:dyDescent="0.3">
      <c r="A311" s="3" t="s">
        <v>334</v>
      </c>
      <c r="B311" s="5" t="s">
        <v>12</v>
      </c>
      <c r="C311" s="5" t="s">
        <v>18</v>
      </c>
      <c r="D311" s="5" t="s">
        <v>1036</v>
      </c>
      <c r="E311" s="5" t="s">
        <v>35</v>
      </c>
      <c r="F311" s="7">
        <v>81.91</v>
      </c>
      <c r="G311" s="11">
        <v>2</v>
      </c>
      <c r="H311" s="7">
        <f t="shared" si="16"/>
        <v>91.599952999999999</v>
      </c>
      <c r="I311" s="7">
        <f t="shared" si="19"/>
        <v>183.199906</v>
      </c>
      <c r="J311" s="7">
        <f t="shared" si="17"/>
        <v>19.379906000000005</v>
      </c>
      <c r="K311" s="15">
        <f t="shared" si="18"/>
        <v>0.11830000000000004</v>
      </c>
      <c r="L311" s="28">
        <v>44625</v>
      </c>
      <c r="M311" s="5" t="s">
        <v>20</v>
      </c>
      <c r="N311" s="9">
        <v>7.8</v>
      </c>
      <c r="O311" s="2" t="e" vm="3">
        <v>#VALUE!</v>
      </c>
    </row>
    <row r="312" spans="1:15" x14ac:dyDescent="0.3">
      <c r="A312" s="3" t="s">
        <v>335</v>
      </c>
      <c r="B312" s="5" t="s">
        <v>32</v>
      </c>
      <c r="C312" s="5" t="s">
        <v>13</v>
      </c>
      <c r="D312" s="5" t="s">
        <v>1037</v>
      </c>
      <c r="E312" s="5" t="s">
        <v>26</v>
      </c>
      <c r="F312" s="7">
        <v>79.930000000000007</v>
      </c>
      <c r="G312" s="11">
        <v>6</v>
      </c>
      <c r="H312" s="7">
        <f t="shared" si="16"/>
        <v>94.629127000000011</v>
      </c>
      <c r="I312" s="7">
        <f t="shared" si="19"/>
        <v>567.77476200000001</v>
      </c>
      <c r="J312" s="7">
        <f t="shared" si="17"/>
        <v>88.194761999999969</v>
      </c>
      <c r="K312" s="15">
        <f t="shared" si="18"/>
        <v>0.18389999999999992</v>
      </c>
      <c r="L312" s="28">
        <v>44592</v>
      </c>
      <c r="M312" s="5" t="s">
        <v>20</v>
      </c>
      <c r="N312" s="9">
        <v>5.5</v>
      </c>
      <c r="O312" s="2" t="e" vm="1">
        <v>#VALUE!</v>
      </c>
    </row>
    <row r="313" spans="1:15" x14ac:dyDescent="0.3">
      <c r="A313" s="3" t="s">
        <v>336</v>
      </c>
      <c r="B313" s="5" t="s">
        <v>17</v>
      </c>
      <c r="C313" s="5" t="s">
        <v>13</v>
      </c>
      <c r="D313" s="5" t="s">
        <v>1037</v>
      </c>
      <c r="E313" s="5" t="s">
        <v>35</v>
      </c>
      <c r="F313" s="7">
        <v>69.33</v>
      </c>
      <c r="G313" s="11">
        <v>2</v>
      </c>
      <c r="H313" s="7">
        <f t="shared" si="16"/>
        <v>77.531739000000002</v>
      </c>
      <c r="I313" s="7">
        <f t="shared" si="19"/>
        <v>155.063478</v>
      </c>
      <c r="J313" s="7">
        <f t="shared" si="17"/>
        <v>16.403478000000007</v>
      </c>
      <c r="K313" s="15">
        <f t="shared" si="18"/>
        <v>0.11830000000000006</v>
      </c>
      <c r="L313" s="28">
        <v>44597</v>
      </c>
      <c r="M313" s="5" t="s">
        <v>15</v>
      </c>
      <c r="N313" s="9">
        <v>9.6999999999999993</v>
      </c>
      <c r="O313" s="2" t="e" vm="2">
        <v>#VALUE!</v>
      </c>
    </row>
    <row r="314" spans="1:15" x14ac:dyDescent="0.3">
      <c r="A314" s="3" t="s">
        <v>337</v>
      </c>
      <c r="B314" s="5" t="s">
        <v>12</v>
      </c>
      <c r="C314" s="5" t="s">
        <v>13</v>
      </c>
      <c r="D314" s="5" t="s">
        <v>1036</v>
      </c>
      <c r="E314" s="5" t="s">
        <v>33</v>
      </c>
      <c r="F314" s="7">
        <v>14.23</v>
      </c>
      <c r="G314" s="11">
        <v>5</v>
      </c>
      <c r="H314" s="7">
        <f t="shared" si="16"/>
        <v>14.905925</v>
      </c>
      <c r="I314" s="7">
        <f t="shared" si="19"/>
        <v>74.529624999999996</v>
      </c>
      <c r="J314" s="7">
        <f t="shared" si="17"/>
        <v>3.3796249999999901</v>
      </c>
      <c r="K314" s="15">
        <f t="shared" si="18"/>
        <v>4.7499999999999855E-2</v>
      </c>
      <c r="L314" s="28">
        <v>44593</v>
      </c>
      <c r="M314" s="5" t="s">
        <v>23</v>
      </c>
      <c r="N314" s="9">
        <v>4.4000000000000004</v>
      </c>
      <c r="O314" s="2" t="e" vm="1">
        <v>#VALUE!</v>
      </c>
    </row>
    <row r="315" spans="1:15" x14ac:dyDescent="0.3">
      <c r="A315" s="3" t="s">
        <v>338</v>
      </c>
      <c r="B315" s="5" t="s">
        <v>12</v>
      </c>
      <c r="C315" s="5" t="s">
        <v>13</v>
      </c>
      <c r="D315" s="5" t="s">
        <v>1036</v>
      </c>
      <c r="E315" s="5" t="s">
        <v>14</v>
      </c>
      <c r="F315" s="7">
        <v>15.55</v>
      </c>
      <c r="G315" s="11">
        <v>9</v>
      </c>
      <c r="H315" s="7">
        <f t="shared" si="16"/>
        <v>17.084785</v>
      </c>
      <c r="I315" s="7">
        <f t="shared" si="19"/>
        <v>153.76306500000001</v>
      </c>
      <c r="J315" s="7">
        <f t="shared" si="17"/>
        <v>13.813064999999995</v>
      </c>
      <c r="K315" s="15">
        <f t="shared" si="18"/>
        <v>9.8699999999999954E-2</v>
      </c>
      <c r="L315" s="28">
        <v>44627</v>
      </c>
      <c r="M315" s="5" t="s">
        <v>20</v>
      </c>
      <c r="N315" s="9">
        <v>5</v>
      </c>
      <c r="O315" s="2" t="e" vm="1">
        <v>#VALUE!</v>
      </c>
    </row>
    <row r="316" spans="1:15" x14ac:dyDescent="0.3">
      <c r="A316" s="3" t="s">
        <v>339</v>
      </c>
      <c r="B316" s="5" t="s">
        <v>17</v>
      </c>
      <c r="C316" s="5" t="s">
        <v>13</v>
      </c>
      <c r="D316" s="5" t="s">
        <v>1036</v>
      </c>
      <c r="E316" s="5" t="s">
        <v>19</v>
      </c>
      <c r="F316" s="7">
        <v>78.13</v>
      </c>
      <c r="G316" s="11">
        <v>10</v>
      </c>
      <c r="H316" s="7">
        <f t="shared" si="16"/>
        <v>88.029070999999988</v>
      </c>
      <c r="I316" s="7">
        <f t="shared" si="19"/>
        <v>880.29070999999988</v>
      </c>
      <c r="J316" s="7">
        <f t="shared" si="17"/>
        <v>98.990709999999922</v>
      </c>
      <c r="K316" s="15">
        <f t="shared" si="18"/>
        <v>0.1266999999999999</v>
      </c>
      <c r="L316" s="28">
        <v>44602</v>
      </c>
      <c r="M316" s="5" t="s">
        <v>20</v>
      </c>
      <c r="N316" s="9">
        <v>4.4000000000000004</v>
      </c>
      <c r="O316" s="2" t="e" vm="2">
        <v>#VALUE!</v>
      </c>
    </row>
    <row r="317" spans="1:15" x14ac:dyDescent="0.3">
      <c r="A317" s="3" t="s">
        <v>340</v>
      </c>
      <c r="B317" s="5" t="s">
        <v>17</v>
      </c>
      <c r="C317" s="5" t="s">
        <v>13</v>
      </c>
      <c r="D317" s="5" t="s">
        <v>1037</v>
      </c>
      <c r="E317" s="5" t="s">
        <v>33</v>
      </c>
      <c r="F317" s="7">
        <v>99.37</v>
      </c>
      <c r="G317" s="11">
        <v>2</v>
      </c>
      <c r="H317" s="7">
        <f t="shared" si="16"/>
        <v>104.090075</v>
      </c>
      <c r="I317" s="7">
        <f t="shared" si="19"/>
        <v>208.18015</v>
      </c>
      <c r="J317" s="7">
        <f t="shared" si="17"/>
        <v>9.4401499999999885</v>
      </c>
      <c r="K317" s="15">
        <f t="shared" si="18"/>
        <v>4.7499999999999938E-2</v>
      </c>
      <c r="L317" s="28">
        <v>44606</v>
      </c>
      <c r="M317" s="5" t="s">
        <v>20</v>
      </c>
      <c r="N317" s="9">
        <v>5.2</v>
      </c>
      <c r="O317" s="2" t="e" vm="2">
        <v>#VALUE!</v>
      </c>
    </row>
    <row r="318" spans="1:15" x14ac:dyDescent="0.3">
      <c r="A318" s="3" t="s">
        <v>341</v>
      </c>
      <c r="B318" s="5" t="s">
        <v>17</v>
      </c>
      <c r="C318" s="5" t="s">
        <v>13</v>
      </c>
      <c r="D318" s="5" t="s">
        <v>1036</v>
      </c>
      <c r="E318" s="5" t="s">
        <v>33</v>
      </c>
      <c r="F318" s="7">
        <v>21.08</v>
      </c>
      <c r="G318" s="11">
        <v>3</v>
      </c>
      <c r="H318" s="7">
        <f t="shared" si="16"/>
        <v>22.081299999999999</v>
      </c>
      <c r="I318" s="7">
        <f t="shared" si="19"/>
        <v>66.243899999999996</v>
      </c>
      <c r="J318" s="7">
        <f t="shared" si="17"/>
        <v>3.0039000000000016</v>
      </c>
      <c r="K318" s="15">
        <f t="shared" si="18"/>
        <v>4.7500000000000028E-2</v>
      </c>
      <c r="L318" s="28">
        <v>44601</v>
      </c>
      <c r="M318" s="5" t="s">
        <v>20</v>
      </c>
      <c r="N318" s="9">
        <v>7.3</v>
      </c>
      <c r="O318" s="2" t="e" vm="5">
        <v>#VALUE!</v>
      </c>
    </row>
    <row r="319" spans="1:15" x14ac:dyDescent="0.3">
      <c r="A319" s="3" t="s">
        <v>342</v>
      </c>
      <c r="B319" s="5" t="s">
        <v>17</v>
      </c>
      <c r="C319" s="5" t="s">
        <v>13</v>
      </c>
      <c r="D319" s="5" t="s">
        <v>1037</v>
      </c>
      <c r="E319" s="5" t="s">
        <v>19</v>
      </c>
      <c r="F319" s="7">
        <v>74.790000000000006</v>
      </c>
      <c r="G319" s="11">
        <v>5</v>
      </c>
      <c r="H319" s="7">
        <f t="shared" si="16"/>
        <v>84.265893000000005</v>
      </c>
      <c r="I319" s="7">
        <f t="shared" si="19"/>
        <v>421.32946500000003</v>
      </c>
      <c r="J319" s="7">
        <f t="shared" si="17"/>
        <v>47.379464999999982</v>
      </c>
      <c r="K319" s="15">
        <f t="shared" si="18"/>
        <v>0.12669999999999992</v>
      </c>
      <c r="L319" s="28">
        <v>44571</v>
      </c>
      <c r="M319" s="5" t="s">
        <v>20</v>
      </c>
      <c r="N319" s="9">
        <v>4.9000000000000004</v>
      </c>
      <c r="O319" s="2" t="e" vm="5">
        <v>#VALUE!</v>
      </c>
    </row>
    <row r="320" spans="1:15" x14ac:dyDescent="0.3">
      <c r="A320" s="3" t="s">
        <v>343</v>
      </c>
      <c r="B320" s="5" t="s">
        <v>17</v>
      </c>
      <c r="C320" s="5" t="s">
        <v>13</v>
      </c>
      <c r="D320" s="5" t="s">
        <v>1036</v>
      </c>
      <c r="E320" s="5" t="s">
        <v>14</v>
      </c>
      <c r="F320" s="7">
        <v>29.67</v>
      </c>
      <c r="G320" s="11">
        <v>7</v>
      </c>
      <c r="H320" s="7">
        <f t="shared" si="16"/>
        <v>32.598429000000003</v>
      </c>
      <c r="I320" s="7">
        <f t="shared" si="19"/>
        <v>228.18900300000001</v>
      </c>
      <c r="J320" s="7">
        <f t="shared" si="17"/>
        <v>20.499003000000016</v>
      </c>
      <c r="K320" s="15">
        <f t="shared" si="18"/>
        <v>9.8700000000000079E-2</v>
      </c>
      <c r="L320" s="28">
        <v>44631</v>
      </c>
      <c r="M320" s="5" t="s">
        <v>23</v>
      </c>
      <c r="N320" s="9">
        <v>8.1</v>
      </c>
      <c r="O320" s="2" t="e" vm="5">
        <v>#VALUE!</v>
      </c>
    </row>
    <row r="321" spans="1:15" x14ac:dyDescent="0.3">
      <c r="A321" s="3" t="s">
        <v>344</v>
      </c>
      <c r="B321" s="5" t="s">
        <v>17</v>
      </c>
      <c r="C321" s="5" t="s">
        <v>13</v>
      </c>
      <c r="D321" s="5" t="s">
        <v>1037</v>
      </c>
      <c r="E321" s="5" t="s">
        <v>14</v>
      </c>
      <c r="F321" s="7">
        <v>44.07</v>
      </c>
      <c r="G321" s="11">
        <v>4</v>
      </c>
      <c r="H321" s="7">
        <f t="shared" si="16"/>
        <v>48.419708999999997</v>
      </c>
      <c r="I321" s="7">
        <f t="shared" si="19"/>
        <v>193.67883599999999</v>
      </c>
      <c r="J321" s="7">
        <f t="shared" si="17"/>
        <v>17.398835999999989</v>
      </c>
      <c r="K321" s="15">
        <f t="shared" si="18"/>
        <v>9.8699999999999941E-2</v>
      </c>
      <c r="L321" s="28">
        <v>44610</v>
      </c>
      <c r="M321" s="5" t="s">
        <v>15</v>
      </c>
      <c r="N321" s="9">
        <v>8.4</v>
      </c>
      <c r="O321" s="2" t="e" vm="2">
        <v>#VALUE!</v>
      </c>
    </row>
    <row r="322" spans="1:15" x14ac:dyDescent="0.3">
      <c r="A322" s="3" t="s">
        <v>345</v>
      </c>
      <c r="B322" s="5" t="s">
        <v>17</v>
      </c>
      <c r="C322" s="5" t="s">
        <v>18</v>
      </c>
      <c r="D322" s="5" t="s">
        <v>1036</v>
      </c>
      <c r="E322" s="5" t="s">
        <v>33</v>
      </c>
      <c r="F322" s="7">
        <v>22.93</v>
      </c>
      <c r="G322" s="11">
        <v>9</v>
      </c>
      <c r="H322" s="7">
        <f t="shared" ref="H322:H385" si="20">$F322+($F322*(VLOOKUP($E322,$S$12:$T$17,2,FALSE)))</f>
        <v>24.019175000000001</v>
      </c>
      <c r="I322" s="7">
        <f t="shared" si="19"/>
        <v>216.17257499999999</v>
      </c>
      <c r="J322" s="7">
        <f t="shared" ref="J322:J385" si="21">($I322-($F322*$G322))</f>
        <v>9.8025749999999903</v>
      </c>
      <c r="K322" s="15">
        <f t="shared" ref="K322:K385" si="22">$J322/($F322*$G322)</f>
        <v>4.7499999999999952E-2</v>
      </c>
      <c r="L322" s="28">
        <v>44618</v>
      </c>
      <c r="M322" s="5" t="s">
        <v>20</v>
      </c>
      <c r="N322" s="9">
        <v>5.5</v>
      </c>
      <c r="O322" s="2" t="e" vm="2">
        <v>#VALUE!</v>
      </c>
    </row>
    <row r="323" spans="1:15" x14ac:dyDescent="0.3">
      <c r="A323" s="3" t="s">
        <v>346</v>
      </c>
      <c r="B323" s="5" t="s">
        <v>17</v>
      </c>
      <c r="C323" s="5" t="s">
        <v>18</v>
      </c>
      <c r="D323" s="5" t="s">
        <v>1036</v>
      </c>
      <c r="E323" s="5" t="s">
        <v>14</v>
      </c>
      <c r="F323" s="7">
        <v>39.42</v>
      </c>
      <c r="G323" s="11">
        <v>1</v>
      </c>
      <c r="H323" s="7">
        <f t="shared" si="20"/>
        <v>43.310754000000003</v>
      </c>
      <c r="I323" s="7">
        <f t="shared" ref="I323:I386" si="23">$H323*$G323</f>
        <v>43.310754000000003</v>
      </c>
      <c r="J323" s="7">
        <f t="shared" si="21"/>
        <v>3.8907540000000012</v>
      </c>
      <c r="K323" s="15">
        <f t="shared" si="22"/>
        <v>9.8700000000000024E-2</v>
      </c>
      <c r="L323" s="28">
        <v>44579</v>
      </c>
      <c r="M323" s="5" t="s">
        <v>20</v>
      </c>
      <c r="N323" s="9">
        <v>8.4</v>
      </c>
      <c r="O323" s="2" t="e" vm="5">
        <v>#VALUE!</v>
      </c>
    </row>
    <row r="324" spans="1:15" x14ac:dyDescent="0.3">
      <c r="A324" s="3" t="s">
        <v>347</v>
      </c>
      <c r="B324" s="5" t="s">
        <v>12</v>
      </c>
      <c r="C324" s="5" t="s">
        <v>18</v>
      </c>
      <c r="D324" s="5" t="s">
        <v>1037</v>
      </c>
      <c r="E324" s="5" t="s">
        <v>14</v>
      </c>
      <c r="F324" s="7">
        <v>15.26</v>
      </c>
      <c r="G324" s="11">
        <v>6</v>
      </c>
      <c r="H324" s="7">
        <f t="shared" si="20"/>
        <v>16.766162000000001</v>
      </c>
      <c r="I324" s="7">
        <f t="shared" si="23"/>
        <v>100.59697200000001</v>
      </c>
      <c r="J324" s="7">
        <f t="shared" si="21"/>
        <v>9.0369720000000058</v>
      </c>
      <c r="K324" s="15">
        <f t="shared" si="22"/>
        <v>9.8700000000000065E-2</v>
      </c>
      <c r="L324" s="28">
        <v>44607</v>
      </c>
      <c r="M324" s="5" t="s">
        <v>15</v>
      </c>
      <c r="N324" s="9">
        <v>9.8000000000000007</v>
      </c>
      <c r="O324" s="2" t="e" vm="1">
        <v>#VALUE!</v>
      </c>
    </row>
    <row r="325" spans="1:15" x14ac:dyDescent="0.3">
      <c r="A325" s="3" t="s">
        <v>348</v>
      </c>
      <c r="B325" s="5" t="s">
        <v>12</v>
      </c>
      <c r="C325" s="5" t="s">
        <v>18</v>
      </c>
      <c r="D325" s="5" t="s">
        <v>1036</v>
      </c>
      <c r="E325" s="5" t="s">
        <v>35</v>
      </c>
      <c r="F325" s="7">
        <v>61.77</v>
      </c>
      <c r="G325" s="11">
        <v>5</v>
      </c>
      <c r="H325" s="7">
        <f t="shared" si="20"/>
        <v>69.077391000000006</v>
      </c>
      <c r="I325" s="7">
        <f t="shared" si="23"/>
        <v>345.38695500000006</v>
      </c>
      <c r="J325" s="7">
        <f t="shared" si="21"/>
        <v>36.536955000000034</v>
      </c>
      <c r="K325" s="15">
        <f t="shared" si="22"/>
        <v>0.1183000000000001</v>
      </c>
      <c r="L325" s="28">
        <v>44628</v>
      </c>
      <c r="M325" s="5" t="s">
        <v>20</v>
      </c>
      <c r="N325" s="9">
        <v>6.7</v>
      </c>
      <c r="O325" s="2" t="e" vm="1">
        <v>#VALUE!</v>
      </c>
    </row>
    <row r="326" spans="1:15" x14ac:dyDescent="0.3">
      <c r="A326" s="3" t="s">
        <v>349</v>
      </c>
      <c r="B326" s="5" t="s">
        <v>12</v>
      </c>
      <c r="C326" s="5" t="s">
        <v>18</v>
      </c>
      <c r="D326" s="5" t="s">
        <v>1037</v>
      </c>
      <c r="E326" s="5" t="s">
        <v>22</v>
      </c>
      <c r="F326" s="7">
        <v>21.52</v>
      </c>
      <c r="G326" s="11">
        <v>6</v>
      </c>
      <c r="H326" s="7">
        <f t="shared" si="20"/>
        <v>26.136040000000001</v>
      </c>
      <c r="I326" s="7">
        <f t="shared" si="23"/>
        <v>156.81623999999999</v>
      </c>
      <c r="J326" s="7">
        <f t="shared" si="21"/>
        <v>27.696239999999989</v>
      </c>
      <c r="K326" s="15">
        <f t="shared" si="22"/>
        <v>0.21449999999999991</v>
      </c>
      <c r="L326" s="28">
        <v>44578</v>
      </c>
      <c r="M326" s="5" t="s">
        <v>23</v>
      </c>
      <c r="N326" s="9">
        <v>9.4</v>
      </c>
      <c r="O326" s="2" t="e" vm="3">
        <v>#VALUE!</v>
      </c>
    </row>
    <row r="327" spans="1:15" x14ac:dyDescent="0.3">
      <c r="A327" s="3" t="s">
        <v>350</v>
      </c>
      <c r="B327" s="5" t="s">
        <v>32</v>
      </c>
      <c r="C327" s="5" t="s">
        <v>18</v>
      </c>
      <c r="D327" s="5" t="s">
        <v>1037</v>
      </c>
      <c r="E327" s="5" t="s">
        <v>26</v>
      </c>
      <c r="F327" s="7">
        <v>97.74</v>
      </c>
      <c r="G327" s="11">
        <v>4</v>
      </c>
      <c r="H327" s="7">
        <f t="shared" si="20"/>
        <v>115.71438599999999</v>
      </c>
      <c r="I327" s="7">
        <f t="shared" si="23"/>
        <v>462.85754399999996</v>
      </c>
      <c r="J327" s="7">
        <f t="shared" si="21"/>
        <v>71.897543999999982</v>
      </c>
      <c r="K327" s="15">
        <f t="shared" si="22"/>
        <v>0.18389999999999995</v>
      </c>
      <c r="L327" s="28">
        <v>44632</v>
      </c>
      <c r="M327" s="5" t="s">
        <v>15</v>
      </c>
      <c r="N327" s="9">
        <v>6.4</v>
      </c>
      <c r="O327" s="2" t="e" vm="4">
        <v>#VALUE!</v>
      </c>
    </row>
    <row r="328" spans="1:15" x14ac:dyDescent="0.3">
      <c r="A328" s="3" t="s">
        <v>351</v>
      </c>
      <c r="B328" s="5" t="s">
        <v>12</v>
      </c>
      <c r="C328" s="5" t="s">
        <v>13</v>
      </c>
      <c r="D328" s="5" t="s">
        <v>1037</v>
      </c>
      <c r="E328" s="5" t="s">
        <v>33</v>
      </c>
      <c r="F328" s="7">
        <v>99.78</v>
      </c>
      <c r="G328" s="11">
        <v>5</v>
      </c>
      <c r="H328" s="7">
        <f t="shared" si="20"/>
        <v>104.51955</v>
      </c>
      <c r="I328" s="7">
        <f t="shared" si="23"/>
        <v>522.59775000000002</v>
      </c>
      <c r="J328" s="7">
        <f t="shared" si="21"/>
        <v>23.697750000000042</v>
      </c>
      <c r="K328" s="15">
        <f t="shared" si="22"/>
        <v>4.7500000000000084E-2</v>
      </c>
      <c r="L328" s="28">
        <v>44629</v>
      </c>
      <c r="M328" s="5" t="s">
        <v>20</v>
      </c>
      <c r="N328" s="9">
        <v>5.4</v>
      </c>
      <c r="O328" s="2" t="e" vm="1">
        <v>#VALUE!</v>
      </c>
    </row>
    <row r="329" spans="1:15" x14ac:dyDescent="0.3">
      <c r="A329" s="3" t="s">
        <v>352</v>
      </c>
      <c r="B329" s="5" t="s">
        <v>17</v>
      </c>
      <c r="C329" s="5" t="s">
        <v>13</v>
      </c>
      <c r="D329" s="5" t="s">
        <v>1037</v>
      </c>
      <c r="E329" s="5" t="s">
        <v>33</v>
      </c>
      <c r="F329" s="7">
        <v>94.26</v>
      </c>
      <c r="G329" s="11">
        <v>4</v>
      </c>
      <c r="H329" s="7">
        <f t="shared" si="20"/>
        <v>98.737350000000006</v>
      </c>
      <c r="I329" s="7">
        <f t="shared" si="23"/>
        <v>394.94940000000003</v>
      </c>
      <c r="J329" s="7">
        <f t="shared" si="21"/>
        <v>17.909400000000005</v>
      </c>
      <c r="K329" s="15">
        <f t="shared" si="22"/>
        <v>4.7500000000000007E-2</v>
      </c>
      <c r="L329" s="28">
        <v>44632</v>
      </c>
      <c r="M329" s="5" t="s">
        <v>20</v>
      </c>
      <c r="N329" s="9">
        <v>8.6</v>
      </c>
      <c r="O329" s="2" t="e" vm="2">
        <v>#VALUE!</v>
      </c>
    </row>
    <row r="330" spans="1:15" x14ac:dyDescent="0.3">
      <c r="A330" s="3" t="s">
        <v>353</v>
      </c>
      <c r="B330" s="5" t="s">
        <v>32</v>
      </c>
      <c r="C330" s="5" t="s">
        <v>13</v>
      </c>
      <c r="D330" s="5" t="s">
        <v>1037</v>
      </c>
      <c r="E330" s="5" t="s">
        <v>14</v>
      </c>
      <c r="F330" s="7">
        <v>51.13</v>
      </c>
      <c r="G330" s="11">
        <v>4</v>
      </c>
      <c r="H330" s="7">
        <f t="shared" si="20"/>
        <v>56.176531000000004</v>
      </c>
      <c r="I330" s="7">
        <f t="shared" si="23"/>
        <v>224.70612400000002</v>
      </c>
      <c r="J330" s="7">
        <f t="shared" si="21"/>
        <v>20.186124000000007</v>
      </c>
      <c r="K330" s="15">
        <f t="shared" si="22"/>
        <v>9.8700000000000024E-2</v>
      </c>
      <c r="L330" s="28">
        <v>44586</v>
      </c>
      <c r="M330" s="5" t="s">
        <v>23</v>
      </c>
      <c r="N330" s="9">
        <v>4</v>
      </c>
      <c r="O330" s="2" t="e" vm="4">
        <v>#VALUE!</v>
      </c>
    </row>
    <row r="331" spans="1:15" x14ac:dyDescent="0.3">
      <c r="A331" s="3" t="s">
        <v>354</v>
      </c>
      <c r="B331" s="5" t="s">
        <v>12</v>
      </c>
      <c r="C331" s="5" t="s">
        <v>13</v>
      </c>
      <c r="D331" s="5" t="s">
        <v>1037</v>
      </c>
      <c r="E331" s="5" t="s">
        <v>19</v>
      </c>
      <c r="F331" s="7">
        <v>36.36</v>
      </c>
      <c r="G331" s="11">
        <v>4</v>
      </c>
      <c r="H331" s="7">
        <f t="shared" si="20"/>
        <v>40.966811999999997</v>
      </c>
      <c r="I331" s="7">
        <f t="shared" si="23"/>
        <v>163.86724799999999</v>
      </c>
      <c r="J331" s="7">
        <f t="shared" si="21"/>
        <v>18.427247999999992</v>
      </c>
      <c r="K331" s="15">
        <f t="shared" si="22"/>
        <v>0.12669999999999995</v>
      </c>
      <c r="L331" s="28">
        <v>44645</v>
      </c>
      <c r="M331" s="5" t="s">
        <v>20</v>
      </c>
      <c r="N331" s="9">
        <v>7.6</v>
      </c>
      <c r="O331" s="2" t="e" vm="1">
        <v>#VALUE!</v>
      </c>
    </row>
    <row r="332" spans="1:15" x14ac:dyDescent="0.3">
      <c r="A332" s="3" t="s">
        <v>355</v>
      </c>
      <c r="B332" s="5" t="s">
        <v>32</v>
      </c>
      <c r="C332" s="5" t="s">
        <v>18</v>
      </c>
      <c r="D332" s="5" t="s">
        <v>1037</v>
      </c>
      <c r="E332" s="5" t="s">
        <v>22</v>
      </c>
      <c r="F332" s="7">
        <v>22.02</v>
      </c>
      <c r="G332" s="11">
        <v>9</v>
      </c>
      <c r="H332" s="7">
        <f t="shared" si="20"/>
        <v>26.743289999999998</v>
      </c>
      <c r="I332" s="7">
        <f t="shared" si="23"/>
        <v>240.68960999999999</v>
      </c>
      <c r="J332" s="7">
        <f t="shared" si="21"/>
        <v>42.509609999999981</v>
      </c>
      <c r="K332" s="15">
        <f t="shared" si="22"/>
        <v>0.21449999999999989</v>
      </c>
      <c r="L332" s="28">
        <v>44599</v>
      </c>
      <c r="M332" s="5" t="s">
        <v>20</v>
      </c>
      <c r="N332" s="9">
        <v>6.8</v>
      </c>
      <c r="O332" s="2" t="e" vm="4">
        <v>#VALUE!</v>
      </c>
    </row>
    <row r="333" spans="1:15" x14ac:dyDescent="0.3">
      <c r="A333" s="3" t="s">
        <v>356</v>
      </c>
      <c r="B333" s="5" t="s">
        <v>12</v>
      </c>
      <c r="C333" s="5" t="s">
        <v>18</v>
      </c>
      <c r="D333" s="5" t="s">
        <v>1037</v>
      </c>
      <c r="E333" s="5" t="s">
        <v>33</v>
      </c>
      <c r="F333" s="7">
        <v>32.9</v>
      </c>
      <c r="G333" s="11">
        <v>3</v>
      </c>
      <c r="H333" s="7">
        <f t="shared" si="20"/>
        <v>34.46275</v>
      </c>
      <c r="I333" s="7">
        <f t="shared" si="23"/>
        <v>103.38825</v>
      </c>
      <c r="J333" s="7">
        <f t="shared" si="21"/>
        <v>4.6882500000000107</v>
      </c>
      <c r="K333" s="15">
        <f t="shared" si="22"/>
        <v>4.7500000000000112E-2</v>
      </c>
      <c r="L333" s="28">
        <v>44609</v>
      </c>
      <c r="M333" s="5" t="s">
        <v>23</v>
      </c>
      <c r="N333" s="9">
        <v>9.1</v>
      </c>
      <c r="O333" s="2" t="e" vm="1">
        <v>#VALUE!</v>
      </c>
    </row>
    <row r="334" spans="1:15" x14ac:dyDescent="0.3">
      <c r="A334" s="3" t="s">
        <v>357</v>
      </c>
      <c r="B334" s="5" t="s">
        <v>12</v>
      </c>
      <c r="C334" s="5" t="s">
        <v>18</v>
      </c>
      <c r="D334" s="5" t="s">
        <v>1037</v>
      </c>
      <c r="E334" s="5" t="s">
        <v>35</v>
      </c>
      <c r="F334" s="7">
        <v>77.02</v>
      </c>
      <c r="G334" s="11">
        <v>5</v>
      </c>
      <c r="H334" s="7">
        <f t="shared" si="20"/>
        <v>86.131465999999989</v>
      </c>
      <c r="I334" s="7">
        <f t="shared" si="23"/>
        <v>430.65732999999994</v>
      </c>
      <c r="J334" s="7">
        <f t="shared" si="21"/>
        <v>45.557329999999979</v>
      </c>
      <c r="K334" s="15">
        <f t="shared" si="22"/>
        <v>0.11829999999999996</v>
      </c>
      <c r="L334" s="28">
        <v>44595</v>
      </c>
      <c r="M334" s="5" t="s">
        <v>20</v>
      </c>
      <c r="N334" s="9">
        <v>5.5</v>
      </c>
      <c r="O334" s="2" t="e" vm="3">
        <v>#VALUE!</v>
      </c>
    </row>
    <row r="335" spans="1:15" x14ac:dyDescent="0.3">
      <c r="A335" s="3" t="s">
        <v>358</v>
      </c>
      <c r="B335" s="5" t="s">
        <v>12</v>
      </c>
      <c r="C335" s="5" t="s">
        <v>13</v>
      </c>
      <c r="D335" s="5" t="s">
        <v>1037</v>
      </c>
      <c r="E335" s="5" t="s">
        <v>33</v>
      </c>
      <c r="F335" s="7">
        <v>23.48</v>
      </c>
      <c r="G335" s="11">
        <v>2</v>
      </c>
      <c r="H335" s="7">
        <f t="shared" si="20"/>
        <v>24.595300000000002</v>
      </c>
      <c r="I335" s="7">
        <f t="shared" si="23"/>
        <v>49.190600000000003</v>
      </c>
      <c r="J335" s="7">
        <f t="shared" si="21"/>
        <v>2.2306000000000026</v>
      </c>
      <c r="K335" s="15">
        <f t="shared" si="22"/>
        <v>4.7500000000000056E-2</v>
      </c>
      <c r="L335" s="28">
        <v>44634</v>
      </c>
      <c r="M335" s="5" t="s">
        <v>23</v>
      </c>
      <c r="N335" s="9">
        <v>7.9</v>
      </c>
      <c r="O335" s="2" t="e" vm="3">
        <v>#VALUE!</v>
      </c>
    </row>
    <row r="336" spans="1:15" x14ac:dyDescent="0.3">
      <c r="A336" s="3" t="s">
        <v>359</v>
      </c>
      <c r="B336" s="5" t="s">
        <v>17</v>
      </c>
      <c r="C336" s="5" t="s">
        <v>13</v>
      </c>
      <c r="D336" s="5" t="s">
        <v>1037</v>
      </c>
      <c r="E336" s="5" t="s">
        <v>26</v>
      </c>
      <c r="F336" s="7">
        <v>14.7</v>
      </c>
      <c r="G336" s="11">
        <v>5</v>
      </c>
      <c r="H336" s="7">
        <f t="shared" si="20"/>
        <v>17.40333</v>
      </c>
      <c r="I336" s="7">
        <f t="shared" si="23"/>
        <v>87.016649999999998</v>
      </c>
      <c r="J336" s="7">
        <f t="shared" si="21"/>
        <v>13.516649999999998</v>
      </c>
      <c r="K336" s="15">
        <f t="shared" si="22"/>
        <v>0.18389999999999998</v>
      </c>
      <c r="L336" s="28">
        <v>44644</v>
      </c>
      <c r="M336" s="5" t="s">
        <v>15</v>
      </c>
      <c r="N336" s="9">
        <v>8.5</v>
      </c>
      <c r="O336" s="2" t="e" vm="2">
        <v>#VALUE!</v>
      </c>
    </row>
    <row r="337" spans="1:15" x14ac:dyDescent="0.3">
      <c r="A337" s="3" t="s">
        <v>360</v>
      </c>
      <c r="B337" s="5" t="s">
        <v>12</v>
      </c>
      <c r="C337" s="5" t="s">
        <v>13</v>
      </c>
      <c r="D337" s="5" t="s">
        <v>1036</v>
      </c>
      <c r="E337" s="5" t="s">
        <v>19</v>
      </c>
      <c r="F337" s="7">
        <v>28.45</v>
      </c>
      <c r="G337" s="11">
        <v>5</v>
      </c>
      <c r="H337" s="7">
        <f t="shared" si="20"/>
        <v>32.054614999999998</v>
      </c>
      <c r="I337" s="7">
        <f t="shared" si="23"/>
        <v>160.27307500000001</v>
      </c>
      <c r="J337" s="7">
        <f t="shared" si="21"/>
        <v>18.023075000000006</v>
      </c>
      <c r="K337" s="15">
        <f t="shared" si="22"/>
        <v>0.12670000000000003</v>
      </c>
      <c r="L337" s="28">
        <v>44641</v>
      </c>
      <c r="M337" s="5" t="s">
        <v>23</v>
      </c>
      <c r="N337" s="9">
        <v>9.1</v>
      </c>
      <c r="O337" s="2" t="e" vm="1">
        <v>#VALUE!</v>
      </c>
    </row>
    <row r="338" spans="1:15" x14ac:dyDescent="0.3">
      <c r="A338" s="3" t="s">
        <v>361</v>
      </c>
      <c r="B338" s="5" t="s">
        <v>12</v>
      </c>
      <c r="C338" s="5" t="s">
        <v>18</v>
      </c>
      <c r="D338" s="5" t="s">
        <v>1037</v>
      </c>
      <c r="E338" s="5" t="s">
        <v>35</v>
      </c>
      <c r="F338" s="7">
        <v>76.400000000000006</v>
      </c>
      <c r="G338" s="11">
        <v>9</v>
      </c>
      <c r="H338" s="7">
        <f t="shared" si="20"/>
        <v>85.438120000000012</v>
      </c>
      <c r="I338" s="7">
        <f t="shared" si="23"/>
        <v>768.94308000000012</v>
      </c>
      <c r="J338" s="7">
        <f t="shared" si="21"/>
        <v>81.3430800000001</v>
      </c>
      <c r="K338" s="15">
        <f t="shared" si="22"/>
        <v>0.11830000000000014</v>
      </c>
      <c r="L338" s="28">
        <v>44639</v>
      </c>
      <c r="M338" s="5" t="s">
        <v>15</v>
      </c>
      <c r="N338" s="9">
        <v>7.5</v>
      </c>
      <c r="O338" s="2" t="e" vm="1">
        <v>#VALUE!</v>
      </c>
    </row>
    <row r="339" spans="1:15" x14ac:dyDescent="0.3">
      <c r="A339" s="3" t="s">
        <v>362</v>
      </c>
      <c r="B339" s="5" t="s">
        <v>32</v>
      </c>
      <c r="C339" s="5" t="s">
        <v>18</v>
      </c>
      <c r="D339" s="5" t="s">
        <v>1036</v>
      </c>
      <c r="E339" s="5" t="s">
        <v>26</v>
      </c>
      <c r="F339" s="7">
        <v>57.95</v>
      </c>
      <c r="G339" s="11">
        <v>6</v>
      </c>
      <c r="H339" s="7">
        <f t="shared" si="20"/>
        <v>68.607005000000001</v>
      </c>
      <c r="I339" s="7">
        <f t="shared" si="23"/>
        <v>411.64202999999998</v>
      </c>
      <c r="J339" s="7">
        <f t="shared" si="21"/>
        <v>63.942029999999932</v>
      </c>
      <c r="K339" s="15">
        <f t="shared" si="22"/>
        <v>0.18389999999999979</v>
      </c>
      <c r="L339" s="28">
        <v>44616</v>
      </c>
      <c r="M339" s="5" t="s">
        <v>20</v>
      </c>
      <c r="N339" s="9">
        <v>5.2</v>
      </c>
      <c r="O339" s="2" t="e" vm="4">
        <v>#VALUE!</v>
      </c>
    </row>
    <row r="340" spans="1:15" x14ac:dyDescent="0.3">
      <c r="A340" s="3" t="s">
        <v>363</v>
      </c>
      <c r="B340" s="5" t="s">
        <v>17</v>
      </c>
      <c r="C340" s="5" t="s">
        <v>18</v>
      </c>
      <c r="D340" s="5" t="s">
        <v>1036</v>
      </c>
      <c r="E340" s="5" t="s">
        <v>19</v>
      </c>
      <c r="F340" s="7">
        <v>47.65</v>
      </c>
      <c r="G340" s="11">
        <v>3</v>
      </c>
      <c r="H340" s="7">
        <f t="shared" si="20"/>
        <v>53.687255</v>
      </c>
      <c r="I340" s="7">
        <f t="shared" si="23"/>
        <v>161.06176500000001</v>
      </c>
      <c r="J340" s="7">
        <f t="shared" si="21"/>
        <v>18.11176500000002</v>
      </c>
      <c r="K340" s="15">
        <f t="shared" si="22"/>
        <v>0.12670000000000015</v>
      </c>
      <c r="L340" s="28">
        <v>44648</v>
      </c>
      <c r="M340" s="5" t="s">
        <v>23</v>
      </c>
      <c r="N340" s="9">
        <v>9.5</v>
      </c>
      <c r="O340" s="2" t="e" vm="2">
        <v>#VALUE!</v>
      </c>
    </row>
    <row r="341" spans="1:15" x14ac:dyDescent="0.3">
      <c r="A341" s="3" t="s">
        <v>364</v>
      </c>
      <c r="B341" s="5" t="s">
        <v>32</v>
      </c>
      <c r="C341" s="5" t="s">
        <v>13</v>
      </c>
      <c r="D341" s="5" t="s">
        <v>1036</v>
      </c>
      <c r="E341" s="5" t="s">
        <v>33</v>
      </c>
      <c r="F341" s="7">
        <v>42.82</v>
      </c>
      <c r="G341" s="11">
        <v>9</v>
      </c>
      <c r="H341" s="7">
        <f t="shared" si="20"/>
        <v>44.853949999999998</v>
      </c>
      <c r="I341" s="7">
        <f t="shared" si="23"/>
        <v>403.68554999999998</v>
      </c>
      <c r="J341" s="7">
        <f t="shared" si="21"/>
        <v>18.305549999999982</v>
      </c>
      <c r="K341" s="15">
        <f t="shared" si="22"/>
        <v>4.7499999999999952E-2</v>
      </c>
      <c r="L341" s="28">
        <v>44597</v>
      </c>
      <c r="M341" s="5" t="s">
        <v>23</v>
      </c>
      <c r="N341" s="9">
        <v>8.9</v>
      </c>
      <c r="O341" s="2" t="e" vm="1">
        <v>#VALUE!</v>
      </c>
    </row>
    <row r="342" spans="1:15" x14ac:dyDescent="0.3">
      <c r="A342" s="3" t="s">
        <v>365</v>
      </c>
      <c r="B342" s="5" t="s">
        <v>32</v>
      </c>
      <c r="C342" s="5" t="s">
        <v>13</v>
      </c>
      <c r="D342" s="5" t="s">
        <v>1037</v>
      </c>
      <c r="E342" s="5" t="s">
        <v>19</v>
      </c>
      <c r="F342" s="7">
        <v>48.09</v>
      </c>
      <c r="G342" s="11">
        <v>3</v>
      </c>
      <c r="H342" s="7">
        <f t="shared" si="20"/>
        <v>54.183003000000006</v>
      </c>
      <c r="I342" s="7">
        <f t="shared" si="23"/>
        <v>162.54900900000001</v>
      </c>
      <c r="J342" s="7">
        <f t="shared" si="21"/>
        <v>18.279009000000002</v>
      </c>
      <c r="K342" s="15">
        <f t="shared" si="22"/>
        <v>0.12670000000000001</v>
      </c>
      <c r="L342" s="28">
        <v>44602</v>
      </c>
      <c r="M342" s="5" t="s">
        <v>23</v>
      </c>
      <c r="N342" s="9">
        <v>7.8</v>
      </c>
      <c r="O342" s="2" t="e" vm="1">
        <v>#VALUE!</v>
      </c>
    </row>
    <row r="343" spans="1:15" x14ac:dyDescent="0.3">
      <c r="A343" s="3" t="s">
        <v>366</v>
      </c>
      <c r="B343" s="5" t="s">
        <v>32</v>
      </c>
      <c r="C343" s="5" t="s">
        <v>13</v>
      </c>
      <c r="D343" s="5" t="s">
        <v>1036</v>
      </c>
      <c r="E343" s="5" t="s">
        <v>14</v>
      </c>
      <c r="F343" s="7">
        <v>55.97</v>
      </c>
      <c r="G343" s="11">
        <v>7</v>
      </c>
      <c r="H343" s="7">
        <f t="shared" si="20"/>
        <v>61.494239</v>
      </c>
      <c r="I343" s="7">
        <f t="shared" si="23"/>
        <v>430.45967300000001</v>
      </c>
      <c r="J343" s="7">
        <f t="shared" si="21"/>
        <v>38.669673000000046</v>
      </c>
      <c r="K343" s="15">
        <f t="shared" si="22"/>
        <v>9.8700000000000121E-2</v>
      </c>
      <c r="L343" s="28">
        <v>44625</v>
      </c>
      <c r="M343" s="5" t="s">
        <v>15</v>
      </c>
      <c r="N343" s="9">
        <v>8.9</v>
      </c>
      <c r="O343" s="2" t="e" vm="1">
        <v>#VALUE!</v>
      </c>
    </row>
    <row r="344" spans="1:15" x14ac:dyDescent="0.3">
      <c r="A344" s="3" t="s">
        <v>367</v>
      </c>
      <c r="B344" s="5" t="s">
        <v>32</v>
      </c>
      <c r="C344" s="5" t="s">
        <v>13</v>
      </c>
      <c r="D344" s="5" t="s">
        <v>1036</v>
      </c>
      <c r="E344" s="5" t="s">
        <v>14</v>
      </c>
      <c r="F344" s="7">
        <v>76.900000000000006</v>
      </c>
      <c r="G344" s="11">
        <v>7</v>
      </c>
      <c r="H344" s="7">
        <f t="shared" si="20"/>
        <v>84.490030000000004</v>
      </c>
      <c r="I344" s="7">
        <f t="shared" si="23"/>
        <v>591.43020999999999</v>
      </c>
      <c r="J344" s="7">
        <f t="shared" si="21"/>
        <v>53.13020999999992</v>
      </c>
      <c r="K344" s="15">
        <f t="shared" si="22"/>
        <v>9.8699999999999843E-2</v>
      </c>
      <c r="L344" s="28">
        <v>44607</v>
      </c>
      <c r="M344" s="5" t="s">
        <v>20</v>
      </c>
      <c r="N344" s="9">
        <v>7.7</v>
      </c>
      <c r="O344" s="2" t="e" vm="4">
        <v>#VALUE!</v>
      </c>
    </row>
    <row r="345" spans="1:15" x14ac:dyDescent="0.3">
      <c r="A345" s="3" t="s">
        <v>368</v>
      </c>
      <c r="B345" s="5" t="s">
        <v>17</v>
      </c>
      <c r="C345" s="5" t="s">
        <v>18</v>
      </c>
      <c r="D345" s="5" t="s">
        <v>1036</v>
      </c>
      <c r="E345" s="5" t="s">
        <v>33</v>
      </c>
      <c r="F345" s="7">
        <v>97.03</v>
      </c>
      <c r="G345" s="11">
        <v>5</v>
      </c>
      <c r="H345" s="7">
        <f t="shared" si="20"/>
        <v>101.638925</v>
      </c>
      <c r="I345" s="7">
        <f t="shared" si="23"/>
        <v>508.19462499999997</v>
      </c>
      <c r="J345" s="7">
        <f t="shared" si="21"/>
        <v>23.044624999999996</v>
      </c>
      <c r="K345" s="15">
        <f t="shared" si="22"/>
        <v>4.7499999999999994E-2</v>
      </c>
      <c r="L345" s="28">
        <v>44591</v>
      </c>
      <c r="M345" s="5" t="s">
        <v>15</v>
      </c>
      <c r="N345" s="9">
        <v>9.3000000000000007</v>
      </c>
      <c r="O345" s="2" t="e" vm="2">
        <v>#VALUE!</v>
      </c>
    </row>
    <row r="346" spans="1:15" x14ac:dyDescent="0.3">
      <c r="A346" s="3" t="s">
        <v>369</v>
      </c>
      <c r="B346" s="5" t="s">
        <v>12</v>
      </c>
      <c r="C346" s="5" t="s">
        <v>18</v>
      </c>
      <c r="D346" s="5" t="s">
        <v>1037</v>
      </c>
      <c r="E346" s="5" t="s">
        <v>26</v>
      </c>
      <c r="F346" s="7">
        <v>44.65</v>
      </c>
      <c r="G346" s="11">
        <v>3</v>
      </c>
      <c r="H346" s="7">
        <f t="shared" si="20"/>
        <v>52.861134999999997</v>
      </c>
      <c r="I346" s="7">
        <f t="shared" si="23"/>
        <v>158.583405</v>
      </c>
      <c r="J346" s="7">
        <f t="shared" si="21"/>
        <v>24.63340500000001</v>
      </c>
      <c r="K346" s="15">
        <f t="shared" si="22"/>
        <v>0.18390000000000009</v>
      </c>
      <c r="L346" s="28">
        <v>44606</v>
      </c>
      <c r="M346" s="5" t="s">
        <v>20</v>
      </c>
      <c r="N346" s="9">
        <v>6.2</v>
      </c>
      <c r="O346" s="2" t="e" vm="1">
        <v>#VALUE!</v>
      </c>
    </row>
    <row r="347" spans="1:15" x14ac:dyDescent="0.3">
      <c r="A347" s="3" t="s">
        <v>370</v>
      </c>
      <c r="B347" s="5" t="s">
        <v>12</v>
      </c>
      <c r="C347" s="5" t="s">
        <v>18</v>
      </c>
      <c r="D347" s="5" t="s">
        <v>1036</v>
      </c>
      <c r="E347" s="5" t="s">
        <v>35</v>
      </c>
      <c r="F347" s="7">
        <v>77.930000000000007</v>
      </c>
      <c r="G347" s="11">
        <v>9</v>
      </c>
      <c r="H347" s="7">
        <f t="shared" si="20"/>
        <v>87.149119000000013</v>
      </c>
      <c r="I347" s="7">
        <f t="shared" si="23"/>
        <v>784.34207100000015</v>
      </c>
      <c r="J347" s="7">
        <f t="shared" si="21"/>
        <v>82.972071000000028</v>
      </c>
      <c r="K347" s="15">
        <f t="shared" si="22"/>
        <v>0.11830000000000002</v>
      </c>
      <c r="L347" s="28">
        <v>44619</v>
      </c>
      <c r="M347" s="5" t="s">
        <v>15</v>
      </c>
      <c r="N347" s="9">
        <v>7.6</v>
      </c>
      <c r="O347" s="2" t="e" vm="3">
        <v>#VALUE!</v>
      </c>
    </row>
    <row r="348" spans="1:15" x14ac:dyDescent="0.3">
      <c r="A348" s="3" t="s">
        <v>371</v>
      </c>
      <c r="B348" s="5" t="s">
        <v>12</v>
      </c>
      <c r="C348" s="5" t="s">
        <v>13</v>
      </c>
      <c r="D348" s="5" t="s">
        <v>1037</v>
      </c>
      <c r="E348" s="5" t="s">
        <v>19</v>
      </c>
      <c r="F348" s="7">
        <v>71.95</v>
      </c>
      <c r="G348" s="11">
        <v>1</v>
      </c>
      <c r="H348" s="7">
        <f t="shared" si="20"/>
        <v>81.066065000000009</v>
      </c>
      <c r="I348" s="7">
        <f t="shared" si="23"/>
        <v>81.066065000000009</v>
      </c>
      <c r="J348" s="7">
        <f t="shared" si="21"/>
        <v>9.1160650000000061</v>
      </c>
      <c r="K348" s="15">
        <f t="shared" si="22"/>
        <v>0.12670000000000009</v>
      </c>
      <c r="L348" s="28">
        <v>44596</v>
      </c>
      <c r="M348" s="5" t="s">
        <v>20</v>
      </c>
      <c r="N348" s="9">
        <v>7.3</v>
      </c>
      <c r="O348" s="2" t="e" vm="3">
        <v>#VALUE!</v>
      </c>
    </row>
    <row r="349" spans="1:15" x14ac:dyDescent="0.3">
      <c r="A349" s="3" t="s">
        <v>372</v>
      </c>
      <c r="B349" s="5" t="s">
        <v>17</v>
      </c>
      <c r="C349" s="5" t="s">
        <v>13</v>
      </c>
      <c r="D349" s="5" t="s">
        <v>1036</v>
      </c>
      <c r="E349" s="5" t="s">
        <v>22</v>
      </c>
      <c r="F349" s="7">
        <v>89.25</v>
      </c>
      <c r="G349" s="11">
        <v>8</v>
      </c>
      <c r="H349" s="7">
        <f t="shared" si="20"/>
        <v>108.394125</v>
      </c>
      <c r="I349" s="7">
        <f t="shared" si="23"/>
        <v>867.15300000000002</v>
      </c>
      <c r="J349" s="7">
        <f t="shared" si="21"/>
        <v>153.15300000000002</v>
      </c>
      <c r="K349" s="15">
        <f t="shared" si="22"/>
        <v>0.21450000000000002</v>
      </c>
      <c r="L349" s="28">
        <v>44581</v>
      </c>
      <c r="M349" s="5" t="s">
        <v>20</v>
      </c>
      <c r="N349" s="9">
        <v>4.7</v>
      </c>
      <c r="O349" s="2" t="e" vm="2">
        <v>#VALUE!</v>
      </c>
    </row>
    <row r="350" spans="1:15" x14ac:dyDescent="0.3">
      <c r="A350" s="3" t="s">
        <v>373</v>
      </c>
      <c r="B350" s="5" t="s">
        <v>12</v>
      </c>
      <c r="C350" s="5" t="s">
        <v>18</v>
      </c>
      <c r="D350" s="5" t="s">
        <v>1037</v>
      </c>
      <c r="E350" s="5" t="s">
        <v>19</v>
      </c>
      <c r="F350" s="7">
        <v>26.02</v>
      </c>
      <c r="G350" s="11">
        <v>7</v>
      </c>
      <c r="H350" s="7">
        <f t="shared" si="20"/>
        <v>29.316734</v>
      </c>
      <c r="I350" s="7">
        <f t="shared" si="23"/>
        <v>205.21713800000001</v>
      </c>
      <c r="J350" s="7">
        <f t="shared" si="21"/>
        <v>23.077138000000019</v>
      </c>
      <c r="K350" s="15">
        <f t="shared" si="22"/>
        <v>0.12670000000000012</v>
      </c>
      <c r="L350" s="28">
        <v>44648</v>
      </c>
      <c r="M350" s="5" t="s">
        <v>20</v>
      </c>
      <c r="N350" s="9">
        <v>5.0999999999999996</v>
      </c>
      <c r="O350" s="2" t="e" vm="1">
        <v>#VALUE!</v>
      </c>
    </row>
    <row r="351" spans="1:15" x14ac:dyDescent="0.3">
      <c r="A351" s="3" t="s">
        <v>374</v>
      </c>
      <c r="B351" s="5" t="s">
        <v>32</v>
      </c>
      <c r="C351" s="5" t="s">
        <v>18</v>
      </c>
      <c r="D351" s="5" t="s">
        <v>1036</v>
      </c>
      <c r="E351" s="5" t="s">
        <v>14</v>
      </c>
      <c r="F351" s="7">
        <v>13.5</v>
      </c>
      <c r="G351" s="11">
        <v>10</v>
      </c>
      <c r="H351" s="7">
        <f t="shared" si="20"/>
        <v>14.83245</v>
      </c>
      <c r="I351" s="7">
        <f t="shared" si="23"/>
        <v>148.3245</v>
      </c>
      <c r="J351" s="7">
        <f t="shared" si="21"/>
        <v>13.3245</v>
      </c>
      <c r="K351" s="15">
        <f t="shared" si="22"/>
        <v>9.870000000000001E-2</v>
      </c>
      <c r="L351" s="28">
        <v>44619</v>
      </c>
      <c r="M351" s="5" t="s">
        <v>23</v>
      </c>
      <c r="N351" s="9">
        <v>4.8</v>
      </c>
      <c r="O351" s="2" t="e" vm="4">
        <v>#VALUE!</v>
      </c>
    </row>
    <row r="352" spans="1:15" x14ac:dyDescent="0.3">
      <c r="A352" s="3" t="s">
        <v>375</v>
      </c>
      <c r="B352" s="5" t="s">
        <v>17</v>
      </c>
      <c r="C352" s="5" t="s">
        <v>13</v>
      </c>
      <c r="D352" s="5" t="s">
        <v>1036</v>
      </c>
      <c r="E352" s="5" t="s">
        <v>35</v>
      </c>
      <c r="F352" s="7">
        <v>99.3</v>
      </c>
      <c r="G352" s="11">
        <v>10</v>
      </c>
      <c r="H352" s="7">
        <f t="shared" si="20"/>
        <v>111.04719</v>
      </c>
      <c r="I352" s="7">
        <f t="shared" si="23"/>
        <v>1110.4719</v>
      </c>
      <c r="J352" s="7">
        <f t="shared" si="21"/>
        <v>117.47190000000001</v>
      </c>
      <c r="K352" s="15">
        <f t="shared" si="22"/>
        <v>0.1183</v>
      </c>
      <c r="L352" s="28">
        <v>44607</v>
      </c>
      <c r="M352" s="5" t="s">
        <v>23</v>
      </c>
      <c r="N352" s="9">
        <v>6.6</v>
      </c>
      <c r="O352" s="2" t="e" vm="2">
        <v>#VALUE!</v>
      </c>
    </row>
    <row r="353" spans="1:15" x14ac:dyDescent="0.3">
      <c r="A353" s="3" t="s">
        <v>376</v>
      </c>
      <c r="B353" s="5" t="s">
        <v>12</v>
      </c>
      <c r="C353" s="5" t="s">
        <v>18</v>
      </c>
      <c r="D353" s="5" t="s">
        <v>1037</v>
      </c>
      <c r="E353" s="5" t="s">
        <v>19</v>
      </c>
      <c r="F353" s="7">
        <v>51.69</v>
      </c>
      <c r="G353" s="11">
        <v>7</v>
      </c>
      <c r="H353" s="7">
        <f t="shared" si="20"/>
        <v>58.239122999999999</v>
      </c>
      <c r="I353" s="7">
        <f t="shared" si="23"/>
        <v>407.67386099999999</v>
      </c>
      <c r="J353" s="7">
        <f t="shared" si="21"/>
        <v>45.843861000000004</v>
      </c>
      <c r="K353" s="15">
        <f t="shared" si="22"/>
        <v>0.12670000000000001</v>
      </c>
      <c r="L353" s="28">
        <v>44587</v>
      </c>
      <c r="M353" s="5" t="s">
        <v>20</v>
      </c>
      <c r="N353" s="9">
        <v>5.5</v>
      </c>
      <c r="O353" s="2" t="e" vm="1">
        <v>#VALUE!</v>
      </c>
    </row>
    <row r="354" spans="1:15" x14ac:dyDescent="0.3">
      <c r="A354" s="3" t="s">
        <v>377</v>
      </c>
      <c r="B354" s="5" t="s">
        <v>32</v>
      </c>
      <c r="C354" s="5" t="s">
        <v>13</v>
      </c>
      <c r="D354" s="5" t="s">
        <v>1036</v>
      </c>
      <c r="E354" s="5" t="s">
        <v>35</v>
      </c>
      <c r="F354" s="7">
        <v>54.73</v>
      </c>
      <c r="G354" s="11">
        <v>7</v>
      </c>
      <c r="H354" s="7">
        <f t="shared" si="20"/>
        <v>61.204558999999996</v>
      </c>
      <c r="I354" s="7">
        <f t="shared" si="23"/>
        <v>428.43191299999995</v>
      </c>
      <c r="J354" s="7">
        <f t="shared" si="21"/>
        <v>45.321912999999995</v>
      </c>
      <c r="K354" s="15">
        <f t="shared" si="22"/>
        <v>0.1183</v>
      </c>
      <c r="L354" s="28">
        <v>44634</v>
      </c>
      <c r="M354" s="5" t="s">
        <v>23</v>
      </c>
      <c r="N354" s="9">
        <v>8.5</v>
      </c>
      <c r="O354" s="2" t="e" vm="4">
        <v>#VALUE!</v>
      </c>
    </row>
    <row r="355" spans="1:15" x14ac:dyDescent="0.3">
      <c r="A355" s="3" t="s">
        <v>378</v>
      </c>
      <c r="B355" s="5" t="s">
        <v>32</v>
      </c>
      <c r="C355" s="5" t="s">
        <v>13</v>
      </c>
      <c r="D355" s="5" t="s">
        <v>1037</v>
      </c>
      <c r="E355" s="5" t="s">
        <v>22</v>
      </c>
      <c r="F355" s="7">
        <v>27</v>
      </c>
      <c r="G355" s="11">
        <v>9</v>
      </c>
      <c r="H355" s="7">
        <f t="shared" si="20"/>
        <v>32.791499999999999</v>
      </c>
      <c r="I355" s="7">
        <f t="shared" si="23"/>
        <v>295.12349999999998</v>
      </c>
      <c r="J355" s="7">
        <f t="shared" si="21"/>
        <v>52.123499999999979</v>
      </c>
      <c r="K355" s="15">
        <f t="shared" si="22"/>
        <v>0.21449999999999991</v>
      </c>
      <c r="L355" s="28">
        <v>44622</v>
      </c>
      <c r="M355" s="5" t="s">
        <v>20</v>
      </c>
      <c r="N355" s="9">
        <v>4.8</v>
      </c>
      <c r="O355" s="2" t="e" vm="1">
        <v>#VALUE!</v>
      </c>
    </row>
    <row r="356" spans="1:15" x14ac:dyDescent="0.3">
      <c r="A356" s="3" t="s">
        <v>379</v>
      </c>
      <c r="B356" s="5" t="s">
        <v>17</v>
      </c>
      <c r="C356" s="5" t="s">
        <v>18</v>
      </c>
      <c r="D356" s="5" t="s">
        <v>1036</v>
      </c>
      <c r="E356" s="5" t="s">
        <v>19</v>
      </c>
      <c r="F356" s="7">
        <v>30.24</v>
      </c>
      <c r="G356" s="11">
        <v>1</v>
      </c>
      <c r="H356" s="7">
        <f t="shared" si="20"/>
        <v>34.071407999999998</v>
      </c>
      <c r="I356" s="7">
        <f t="shared" si="23"/>
        <v>34.071407999999998</v>
      </c>
      <c r="J356" s="7">
        <f t="shared" si="21"/>
        <v>3.8314079999999997</v>
      </c>
      <c r="K356" s="15">
        <f t="shared" si="22"/>
        <v>0.12670000000000001</v>
      </c>
      <c r="L356" s="28">
        <v>44624</v>
      </c>
      <c r="M356" s="5" t="s">
        <v>20</v>
      </c>
      <c r="N356" s="9">
        <v>8.4</v>
      </c>
      <c r="O356" s="2" t="e" vm="2">
        <v>#VALUE!</v>
      </c>
    </row>
    <row r="357" spans="1:15" x14ac:dyDescent="0.3">
      <c r="A357" s="3" t="s">
        <v>380</v>
      </c>
      <c r="B357" s="5" t="s">
        <v>32</v>
      </c>
      <c r="C357" s="5" t="s">
        <v>13</v>
      </c>
      <c r="D357" s="5" t="s">
        <v>1036</v>
      </c>
      <c r="E357" s="5" t="s">
        <v>33</v>
      </c>
      <c r="F357" s="7">
        <v>89.14</v>
      </c>
      <c r="G357" s="11">
        <v>4</v>
      </c>
      <c r="H357" s="7">
        <f t="shared" si="20"/>
        <v>93.37415</v>
      </c>
      <c r="I357" s="7">
        <f t="shared" si="23"/>
        <v>373.4966</v>
      </c>
      <c r="J357" s="7">
        <f t="shared" si="21"/>
        <v>16.936599999999999</v>
      </c>
      <c r="K357" s="15">
        <f t="shared" si="22"/>
        <v>4.7499999999999994E-2</v>
      </c>
      <c r="L357" s="28">
        <v>44568</v>
      </c>
      <c r="M357" s="5" t="s">
        <v>23</v>
      </c>
      <c r="N357" s="9">
        <v>7.8</v>
      </c>
      <c r="O357" s="2" t="e" vm="4">
        <v>#VALUE!</v>
      </c>
    </row>
    <row r="358" spans="1:15" x14ac:dyDescent="0.3">
      <c r="A358" s="3" t="s">
        <v>381</v>
      </c>
      <c r="B358" s="5" t="s">
        <v>17</v>
      </c>
      <c r="C358" s="5" t="s">
        <v>18</v>
      </c>
      <c r="D358" s="5" t="s">
        <v>1036</v>
      </c>
      <c r="E358" s="5" t="s">
        <v>35</v>
      </c>
      <c r="F358" s="7">
        <v>37.549999999999997</v>
      </c>
      <c r="G358" s="11">
        <v>10</v>
      </c>
      <c r="H358" s="7">
        <f t="shared" si="20"/>
        <v>41.992165</v>
      </c>
      <c r="I358" s="7">
        <f t="shared" si="23"/>
        <v>419.92165</v>
      </c>
      <c r="J358" s="7">
        <f t="shared" si="21"/>
        <v>44.42165</v>
      </c>
      <c r="K358" s="15">
        <f t="shared" si="22"/>
        <v>0.1183</v>
      </c>
      <c r="L358" s="28">
        <v>44628</v>
      </c>
      <c r="M358" s="5" t="s">
        <v>23</v>
      </c>
      <c r="N358" s="9">
        <v>9.3000000000000007</v>
      </c>
      <c r="O358" s="2" t="e" vm="5">
        <v>#VALUE!</v>
      </c>
    </row>
    <row r="359" spans="1:15" x14ac:dyDescent="0.3">
      <c r="A359" s="3" t="s">
        <v>382</v>
      </c>
      <c r="B359" s="5" t="s">
        <v>17</v>
      </c>
      <c r="C359" s="5" t="s">
        <v>18</v>
      </c>
      <c r="D359" s="5" t="s">
        <v>1036</v>
      </c>
      <c r="E359" s="5" t="s">
        <v>26</v>
      </c>
      <c r="F359" s="7">
        <v>95.44</v>
      </c>
      <c r="G359" s="11">
        <v>10</v>
      </c>
      <c r="H359" s="7">
        <f t="shared" si="20"/>
        <v>112.991416</v>
      </c>
      <c r="I359" s="7">
        <f t="shared" si="23"/>
        <v>1129.91416</v>
      </c>
      <c r="J359" s="7">
        <f t="shared" si="21"/>
        <v>175.51416000000006</v>
      </c>
      <c r="K359" s="15">
        <f t="shared" si="22"/>
        <v>0.18390000000000006</v>
      </c>
      <c r="L359" s="28">
        <v>44570</v>
      </c>
      <c r="M359" s="5" t="s">
        <v>20</v>
      </c>
      <c r="N359" s="9">
        <v>5.2</v>
      </c>
      <c r="O359" s="2" t="e" vm="5">
        <v>#VALUE!</v>
      </c>
    </row>
    <row r="360" spans="1:15" x14ac:dyDescent="0.3">
      <c r="A360" s="3" t="s">
        <v>383</v>
      </c>
      <c r="B360" s="5" t="s">
        <v>32</v>
      </c>
      <c r="C360" s="5" t="s">
        <v>18</v>
      </c>
      <c r="D360" s="5" t="s">
        <v>1037</v>
      </c>
      <c r="E360" s="5" t="s">
        <v>19</v>
      </c>
      <c r="F360" s="7">
        <v>27.5</v>
      </c>
      <c r="G360" s="11">
        <v>3</v>
      </c>
      <c r="H360" s="7">
        <f t="shared" si="20"/>
        <v>30.984249999999999</v>
      </c>
      <c r="I360" s="7">
        <f t="shared" si="23"/>
        <v>92.952749999999995</v>
      </c>
      <c r="J360" s="7">
        <f t="shared" si="21"/>
        <v>10.452749999999995</v>
      </c>
      <c r="K360" s="15">
        <f t="shared" si="22"/>
        <v>0.12669999999999992</v>
      </c>
      <c r="L360" s="28">
        <v>44621</v>
      </c>
      <c r="M360" s="5" t="s">
        <v>15</v>
      </c>
      <c r="N360" s="9">
        <v>6.5</v>
      </c>
      <c r="O360" s="2" t="e" vm="4">
        <v>#VALUE!</v>
      </c>
    </row>
    <row r="361" spans="1:15" x14ac:dyDescent="0.3">
      <c r="A361" s="3" t="s">
        <v>384</v>
      </c>
      <c r="B361" s="5" t="s">
        <v>32</v>
      </c>
      <c r="C361" s="5" t="s">
        <v>18</v>
      </c>
      <c r="D361" s="5" t="s">
        <v>1037</v>
      </c>
      <c r="E361" s="5" t="s">
        <v>26</v>
      </c>
      <c r="F361" s="7">
        <v>74.97</v>
      </c>
      <c r="G361" s="11">
        <v>1</v>
      </c>
      <c r="H361" s="7">
        <f t="shared" si="20"/>
        <v>88.756983000000005</v>
      </c>
      <c r="I361" s="7">
        <f t="shared" si="23"/>
        <v>88.756983000000005</v>
      </c>
      <c r="J361" s="7">
        <f t="shared" si="21"/>
        <v>13.786983000000006</v>
      </c>
      <c r="K361" s="15">
        <f t="shared" si="22"/>
        <v>0.18390000000000009</v>
      </c>
      <c r="L361" s="28">
        <v>44636</v>
      </c>
      <c r="M361" s="5" t="s">
        <v>20</v>
      </c>
      <c r="N361" s="9">
        <v>5.6</v>
      </c>
      <c r="O361" s="2" t="e" vm="4">
        <v>#VALUE!</v>
      </c>
    </row>
    <row r="362" spans="1:15" x14ac:dyDescent="0.3">
      <c r="A362" s="3" t="s">
        <v>385</v>
      </c>
      <c r="B362" s="5" t="s">
        <v>12</v>
      </c>
      <c r="C362" s="5" t="s">
        <v>13</v>
      </c>
      <c r="D362" s="5" t="s">
        <v>1037</v>
      </c>
      <c r="E362" s="5" t="s">
        <v>33</v>
      </c>
      <c r="F362" s="7">
        <v>80.959999999999994</v>
      </c>
      <c r="G362" s="11">
        <v>8</v>
      </c>
      <c r="H362" s="7">
        <f t="shared" si="20"/>
        <v>84.805599999999998</v>
      </c>
      <c r="I362" s="7">
        <f t="shared" si="23"/>
        <v>678.44479999999999</v>
      </c>
      <c r="J362" s="7">
        <f t="shared" si="21"/>
        <v>30.764800000000037</v>
      </c>
      <c r="K362" s="15">
        <f t="shared" si="22"/>
        <v>4.7500000000000063E-2</v>
      </c>
      <c r="L362" s="28">
        <v>44609</v>
      </c>
      <c r="M362" s="5" t="s">
        <v>23</v>
      </c>
      <c r="N362" s="9">
        <v>7.4</v>
      </c>
      <c r="O362" s="2" t="e" vm="1">
        <v>#VALUE!</v>
      </c>
    </row>
    <row r="363" spans="1:15" x14ac:dyDescent="0.3">
      <c r="A363" s="3" t="s">
        <v>386</v>
      </c>
      <c r="B363" s="5" t="s">
        <v>17</v>
      </c>
      <c r="C363" s="5" t="s">
        <v>18</v>
      </c>
      <c r="D363" s="5" t="s">
        <v>1036</v>
      </c>
      <c r="E363" s="5" t="s">
        <v>33</v>
      </c>
      <c r="F363" s="7">
        <v>94.47</v>
      </c>
      <c r="G363" s="11">
        <v>8</v>
      </c>
      <c r="H363" s="7">
        <f t="shared" si="20"/>
        <v>98.957324999999997</v>
      </c>
      <c r="I363" s="7">
        <f t="shared" si="23"/>
        <v>791.65859999999998</v>
      </c>
      <c r="J363" s="7">
        <f t="shared" si="21"/>
        <v>35.898599999999988</v>
      </c>
      <c r="K363" s="15">
        <f t="shared" si="22"/>
        <v>4.7499999999999987E-2</v>
      </c>
      <c r="L363" s="28">
        <v>44619</v>
      </c>
      <c r="M363" s="5" t="s">
        <v>20</v>
      </c>
      <c r="N363" s="9">
        <v>9.1</v>
      </c>
      <c r="O363" s="2" t="e" vm="5">
        <v>#VALUE!</v>
      </c>
    </row>
    <row r="364" spans="1:15" x14ac:dyDescent="0.3">
      <c r="A364" s="3" t="s">
        <v>387</v>
      </c>
      <c r="B364" s="5" t="s">
        <v>17</v>
      </c>
      <c r="C364" s="5" t="s">
        <v>18</v>
      </c>
      <c r="D364" s="5" t="s">
        <v>1037</v>
      </c>
      <c r="E364" s="5" t="s">
        <v>33</v>
      </c>
      <c r="F364" s="7">
        <v>99.79</v>
      </c>
      <c r="G364" s="11">
        <v>2</v>
      </c>
      <c r="H364" s="7">
        <f t="shared" si="20"/>
        <v>104.53002500000001</v>
      </c>
      <c r="I364" s="7">
        <f t="shared" si="23"/>
        <v>209.06005000000002</v>
      </c>
      <c r="J364" s="7">
        <f t="shared" si="21"/>
        <v>9.4800500000000056</v>
      </c>
      <c r="K364" s="15">
        <f t="shared" si="22"/>
        <v>4.7500000000000028E-2</v>
      </c>
      <c r="L364" s="28">
        <v>44627</v>
      </c>
      <c r="M364" s="5" t="s">
        <v>15</v>
      </c>
      <c r="N364" s="9">
        <v>8</v>
      </c>
      <c r="O364" s="2" t="e" vm="5">
        <v>#VALUE!</v>
      </c>
    </row>
    <row r="365" spans="1:15" x14ac:dyDescent="0.3">
      <c r="A365" s="3" t="s">
        <v>388</v>
      </c>
      <c r="B365" s="5" t="s">
        <v>12</v>
      </c>
      <c r="C365" s="5" t="s">
        <v>18</v>
      </c>
      <c r="D365" s="5" t="s">
        <v>1037</v>
      </c>
      <c r="E365" s="5" t="s">
        <v>22</v>
      </c>
      <c r="F365" s="7">
        <v>73.22</v>
      </c>
      <c r="G365" s="11">
        <v>6</v>
      </c>
      <c r="H365" s="7">
        <f t="shared" si="20"/>
        <v>88.925690000000003</v>
      </c>
      <c r="I365" s="7">
        <f t="shared" si="23"/>
        <v>533.55413999999996</v>
      </c>
      <c r="J365" s="7">
        <f t="shared" si="21"/>
        <v>94.234139999999968</v>
      </c>
      <c r="K365" s="15">
        <f t="shared" si="22"/>
        <v>0.21449999999999994</v>
      </c>
      <c r="L365" s="28">
        <v>44582</v>
      </c>
      <c r="M365" s="5" t="s">
        <v>20</v>
      </c>
      <c r="N365" s="9">
        <v>7.2</v>
      </c>
      <c r="O365" s="2" t="e" vm="1">
        <v>#VALUE!</v>
      </c>
    </row>
    <row r="366" spans="1:15" x14ac:dyDescent="0.3">
      <c r="A366" s="3" t="s">
        <v>389</v>
      </c>
      <c r="B366" s="5" t="s">
        <v>17</v>
      </c>
      <c r="C366" s="5" t="s">
        <v>18</v>
      </c>
      <c r="D366" s="5" t="s">
        <v>1036</v>
      </c>
      <c r="E366" s="5" t="s">
        <v>33</v>
      </c>
      <c r="F366" s="7">
        <v>41.24</v>
      </c>
      <c r="G366" s="11">
        <v>4</v>
      </c>
      <c r="H366" s="7">
        <f t="shared" si="20"/>
        <v>43.198900000000002</v>
      </c>
      <c r="I366" s="7">
        <f t="shared" si="23"/>
        <v>172.79560000000001</v>
      </c>
      <c r="J366" s="7">
        <f t="shared" si="21"/>
        <v>7.8355999999999995</v>
      </c>
      <c r="K366" s="15">
        <f t="shared" si="22"/>
        <v>4.7499999999999994E-2</v>
      </c>
      <c r="L366" s="28">
        <v>44611</v>
      </c>
      <c r="M366" s="5" t="s">
        <v>20</v>
      </c>
      <c r="N366" s="9">
        <v>7.1</v>
      </c>
      <c r="O366" s="2" t="e" vm="2">
        <v>#VALUE!</v>
      </c>
    </row>
    <row r="367" spans="1:15" x14ac:dyDescent="0.3">
      <c r="A367" s="3" t="s">
        <v>390</v>
      </c>
      <c r="B367" s="5" t="s">
        <v>17</v>
      </c>
      <c r="C367" s="5" t="s">
        <v>18</v>
      </c>
      <c r="D367" s="5" t="s">
        <v>1036</v>
      </c>
      <c r="E367" s="5" t="s">
        <v>35</v>
      </c>
      <c r="F367" s="7">
        <v>81.680000000000007</v>
      </c>
      <c r="G367" s="11">
        <v>4</v>
      </c>
      <c r="H367" s="7">
        <f t="shared" si="20"/>
        <v>91.34274400000001</v>
      </c>
      <c r="I367" s="7">
        <f t="shared" si="23"/>
        <v>365.37097600000004</v>
      </c>
      <c r="J367" s="7">
        <f t="shared" si="21"/>
        <v>38.650976000000014</v>
      </c>
      <c r="K367" s="15">
        <f t="shared" si="22"/>
        <v>0.11830000000000003</v>
      </c>
      <c r="L367" s="28">
        <v>44567</v>
      </c>
      <c r="M367" s="5" t="s">
        <v>20</v>
      </c>
      <c r="N367" s="9">
        <v>9.1</v>
      </c>
      <c r="O367" s="2" t="e" vm="2">
        <v>#VALUE!</v>
      </c>
    </row>
    <row r="368" spans="1:15" x14ac:dyDescent="0.3">
      <c r="A368" s="3" t="s">
        <v>391</v>
      </c>
      <c r="B368" s="5" t="s">
        <v>17</v>
      </c>
      <c r="C368" s="5" t="s">
        <v>18</v>
      </c>
      <c r="D368" s="5" t="s">
        <v>1036</v>
      </c>
      <c r="E368" s="5" t="s">
        <v>19</v>
      </c>
      <c r="F368" s="7">
        <v>51.32</v>
      </c>
      <c r="G368" s="11">
        <v>9</v>
      </c>
      <c r="H368" s="7">
        <f t="shared" si="20"/>
        <v>57.822243999999998</v>
      </c>
      <c r="I368" s="7">
        <f t="shared" si="23"/>
        <v>520.40019599999994</v>
      </c>
      <c r="J368" s="7">
        <f t="shared" si="21"/>
        <v>58.520195999999942</v>
      </c>
      <c r="K368" s="15">
        <f t="shared" si="22"/>
        <v>0.12669999999999987</v>
      </c>
      <c r="L368" s="28">
        <v>44634</v>
      </c>
      <c r="M368" s="5" t="s">
        <v>20</v>
      </c>
      <c r="N368" s="9">
        <v>5.6</v>
      </c>
      <c r="O368" s="2" t="e" vm="2">
        <v>#VALUE!</v>
      </c>
    </row>
    <row r="369" spans="1:15" x14ac:dyDescent="0.3">
      <c r="A369" s="3" t="s">
        <v>392</v>
      </c>
      <c r="B369" s="5" t="s">
        <v>12</v>
      </c>
      <c r="C369" s="5" t="s">
        <v>13</v>
      </c>
      <c r="D369" s="5" t="s">
        <v>1037</v>
      </c>
      <c r="E369" s="5" t="s">
        <v>22</v>
      </c>
      <c r="F369" s="7">
        <v>65.94</v>
      </c>
      <c r="G369" s="11">
        <v>4</v>
      </c>
      <c r="H369" s="7">
        <f t="shared" si="20"/>
        <v>80.084130000000002</v>
      </c>
      <c r="I369" s="7">
        <f t="shared" si="23"/>
        <v>320.33652000000001</v>
      </c>
      <c r="J369" s="7">
        <f t="shared" si="21"/>
        <v>56.576520000000016</v>
      </c>
      <c r="K369" s="15">
        <f t="shared" si="22"/>
        <v>0.21450000000000008</v>
      </c>
      <c r="L369" s="28">
        <v>44644</v>
      </c>
      <c r="M369" s="5" t="s">
        <v>20</v>
      </c>
      <c r="N369" s="9">
        <v>6</v>
      </c>
      <c r="O369" s="2" t="e" vm="3">
        <v>#VALUE!</v>
      </c>
    </row>
    <row r="370" spans="1:15" x14ac:dyDescent="0.3">
      <c r="A370" s="3" t="s">
        <v>393</v>
      </c>
      <c r="B370" s="5" t="s">
        <v>17</v>
      </c>
      <c r="C370" s="5" t="s">
        <v>18</v>
      </c>
      <c r="D370" s="5" t="s">
        <v>1036</v>
      </c>
      <c r="E370" s="5" t="s">
        <v>26</v>
      </c>
      <c r="F370" s="7">
        <v>14.36</v>
      </c>
      <c r="G370" s="11">
        <v>10</v>
      </c>
      <c r="H370" s="7">
        <f t="shared" si="20"/>
        <v>17.000803999999999</v>
      </c>
      <c r="I370" s="7">
        <f t="shared" si="23"/>
        <v>170.00803999999999</v>
      </c>
      <c r="J370" s="7">
        <f t="shared" si="21"/>
        <v>26.40804</v>
      </c>
      <c r="K370" s="15">
        <f t="shared" si="22"/>
        <v>0.18390000000000001</v>
      </c>
      <c r="L370" s="28">
        <v>44588</v>
      </c>
      <c r="M370" s="5" t="s">
        <v>20</v>
      </c>
      <c r="N370" s="9">
        <v>5.4</v>
      </c>
      <c r="O370" s="2" t="e" vm="2">
        <v>#VALUE!</v>
      </c>
    </row>
    <row r="371" spans="1:15" x14ac:dyDescent="0.3">
      <c r="A371" s="3" t="s">
        <v>394</v>
      </c>
      <c r="B371" s="5" t="s">
        <v>12</v>
      </c>
      <c r="C371" s="5" t="s">
        <v>13</v>
      </c>
      <c r="D371" s="5" t="s">
        <v>1037</v>
      </c>
      <c r="E371" s="5" t="s">
        <v>19</v>
      </c>
      <c r="F371" s="7">
        <v>21.5</v>
      </c>
      <c r="G371" s="11">
        <v>9</v>
      </c>
      <c r="H371" s="7">
        <f t="shared" si="20"/>
        <v>24.224049999999998</v>
      </c>
      <c r="I371" s="7">
        <f t="shared" si="23"/>
        <v>218.01644999999999</v>
      </c>
      <c r="J371" s="7">
        <f t="shared" si="21"/>
        <v>24.516449999999992</v>
      </c>
      <c r="K371" s="15">
        <f t="shared" si="22"/>
        <v>0.12669999999999995</v>
      </c>
      <c r="L371" s="28">
        <v>44626</v>
      </c>
      <c r="M371" s="5" t="s">
        <v>23</v>
      </c>
      <c r="N371" s="9">
        <v>7.8</v>
      </c>
      <c r="O371" s="2" t="e" vm="1">
        <v>#VALUE!</v>
      </c>
    </row>
    <row r="372" spans="1:15" x14ac:dyDescent="0.3">
      <c r="A372" s="3" t="s">
        <v>395</v>
      </c>
      <c r="B372" s="5" t="s">
        <v>32</v>
      </c>
      <c r="C372" s="5" t="s">
        <v>13</v>
      </c>
      <c r="D372" s="5" t="s">
        <v>1036</v>
      </c>
      <c r="E372" s="5" t="s">
        <v>19</v>
      </c>
      <c r="F372" s="7">
        <v>26.26</v>
      </c>
      <c r="G372" s="11">
        <v>7</v>
      </c>
      <c r="H372" s="7">
        <f t="shared" si="20"/>
        <v>29.587142</v>
      </c>
      <c r="I372" s="7">
        <f t="shared" si="23"/>
        <v>207.109994</v>
      </c>
      <c r="J372" s="7">
        <f t="shared" si="21"/>
        <v>23.289993999999979</v>
      </c>
      <c r="K372" s="15">
        <f t="shared" si="22"/>
        <v>0.12669999999999987</v>
      </c>
      <c r="L372" s="28">
        <v>44594</v>
      </c>
      <c r="M372" s="5" t="s">
        <v>20</v>
      </c>
      <c r="N372" s="9">
        <v>9.9</v>
      </c>
      <c r="O372" s="2" t="e" vm="4">
        <v>#VALUE!</v>
      </c>
    </row>
    <row r="373" spans="1:15" x14ac:dyDescent="0.3">
      <c r="A373" s="3" t="s">
        <v>396</v>
      </c>
      <c r="B373" s="5" t="s">
        <v>32</v>
      </c>
      <c r="C373" s="5" t="s">
        <v>18</v>
      </c>
      <c r="D373" s="5" t="s">
        <v>1036</v>
      </c>
      <c r="E373" s="5" t="s">
        <v>35</v>
      </c>
      <c r="F373" s="7">
        <v>60.96</v>
      </c>
      <c r="G373" s="11">
        <v>2</v>
      </c>
      <c r="H373" s="7">
        <f t="shared" si="20"/>
        <v>68.171568000000008</v>
      </c>
      <c r="I373" s="7">
        <f t="shared" si="23"/>
        <v>136.34313600000002</v>
      </c>
      <c r="J373" s="7">
        <f t="shared" si="21"/>
        <v>14.423136000000014</v>
      </c>
      <c r="K373" s="15">
        <f t="shared" si="22"/>
        <v>0.11830000000000011</v>
      </c>
      <c r="L373" s="28">
        <v>44586</v>
      </c>
      <c r="M373" s="5" t="s">
        <v>23</v>
      </c>
      <c r="N373" s="9">
        <v>4.9000000000000004</v>
      </c>
      <c r="O373" s="2" t="e" vm="1">
        <v>#VALUE!</v>
      </c>
    </row>
    <row r="374" spans="1:15" x14ac:dyDescent="0.3">
      <c r="A374" s="3" t="s">
        <v>397</v>
      </c>
      <c r="B374" s="5" t="s">
        <v>17</v>
      </c>
      <c r="C374" s="5" t="s">
        <v>18</v>
      </c>
      <c r="D374" s="5" t="s">
        <v>1036</v>
      </c>
      <c r="E374" s="5" t="s">
        <v>22</v>
      </c>
      <c r="F374" s="7">
        <v>70.11</v>
      </c>
      <c r="G374" s="11">
        <v>6</v>
      </c>
      <c r="H374" s="7">
        <f t="shared" si="20"/>
        <v>85.148595</v>
      </c>
      <c r="I374" s="7">
        <f t="shared" si="23"/>
        <v>510.89157</v>
      </c>
      <c r="J374" s="7">
        <f t="shared" si="21"/>
        <v>90.231570000000033</v>
      </c>
      <c r="K374" s="15">
        <f t="shared" si="22"/>
        <v>0.21450000000000011</v>
      </c>
      <c r="L374" s="28">
        <v>44634</v>
      </c>
      <c r="M374" s="5" t="s">
        <v>15</v>
      </c>
      <c r="N374" s="9">
        <v>5.2</v>
      </c>
      <c r="O374" s="2" t="e" vm="2">
        <v>#VALUE!</v>
      </c>
    </row>
    <row r="375" spans="1:15" x14ac:dyDescent="0.3">
      <c r="A375" s="3" t="s">
        <v>398</v>
      </c>
      <c r="B375" s="5" t="s">
        <v>17</v>
      </c>
      <c r="C375" s="5" t="s">
        <v>18</v>
      </c>
      <c r="D375" s="5" t="s">
        <v>1037</v>
      </c>
      <c r="E375" s="5" t="s">
        <v>35</v>
      </c>
      <c r="F375" s="7">
        <v>42.08</v>
      </c>
      <c r="G375" s="11">
        <v>6</v>
      </c>
      <c r="H375" s="7">
        <f t="shared" si="20"/>
        <v>47.058064000000002</v>
      </c>
      <c r="I375" s="7">
        <f t="shared" si="23"/>
        <v>282.34838400000001</v>
      </c>
      <c r="J375" s="7">
        <f t="shared" si="21"/>
        <v>29.86838400000002</v>
      </c>
      <c r="K375" s="15">
        <f t="shared" si="22"/>
        <v>0.11830000000000009</v>
      </c>
      <c r="L375" s="28">
        <v>44590</v>
      </c>
      <c r="M375" s="5" t="s">
        <v>20</v>
      </c>
      <c r="N375" s="9">
        <v>8.9</v>
      </c>
      <c r="O375" s="2" t="e" vm="2">
        <v>#VALUE!</v>
      </c>
    </row>
    <row r="376" spans="1:15" x14ac:dyDescent="0.3">
      <c r="A376" s="3" t="s">
        <v>399</v>
      </c>
      <c r="B376" s="5" t="s">
        <v>12</v>
      </c>
      <c r="C376" s="5" t="s">
        <v>18</v>
      </c>
      <c r="D376" s="5" t="s">
        <v>1036</v>
      </c>
      <c r="E376" s="5" t="s">
        <v>22</v>
      </c>
      <c r="F376" s="7">
        <v>67.09</v>
      </c>
      <c r="G376" s="11">
        <v>5</v>
      </c>
      <c r="H376" s="7">
        <f t="shared" si="20"/>
        <v>81.480805000000004</v>
      </c>
      <c r="I376" s="7">
        <f t="shared" si="23"/>
        <v>407.40402500000005</v>
      </c>
      <c r="J376" s="7">
        <f t="shared" si="21"/>
        <v>71.954025000000001</v>
      </c>
      <c r="K376" s="15">
        <f t="shared" si="22"/>
        <v>0.21449999999999997</v>
      </c>
      <c r="L376" s="28">
        <v>44564</v>
      </c>
      <c r="M376" s="5" t="s">
        <v>23</v>
      </c>
      <c r="N376" s="9">
        <v>9.1</v>
      </c>
      <c r="O376" s="2" t="e" vm="1">
        <v>#VALUE!</v>
      </c>
    </row>
    <row r="377" spans="1:15" x14ac:dyDescent="0.3">
      <c r="A377" s="3" t="s">
        <v>400</v>
      </c>
      <c r="B377" s="5" t="s">
        <v>12</v>
      </c>
      <c r="C377" s="5" t="s">
        <v>13</v>
      </c>
      <c r="D377" s="5" t="s">
        <v>1036</v>
      </c>
      <c r="E377" s="5" t="s">
        <v>35</v>
      </c>
      <c r="F377" s="7">
        <v>96.7</v>
      </c>
      <c r="G377" s="11">
        <v>5</v>
      </c>
      <c r="H377" s="7">
        <f t="shared" si="20"/>
        <v>108.13961</v>
      </c>
      <c r="I377" s="7">
        <f t="shared" si="23"/>
        <v>540.69804999999997</v>
      </c>
      <c r="J377" s="7">
        <f t="shared" si="21"/>
        <v>57.198049999999967</v>
      </c>
      <c r="K377" s="15">
        <f t="shared" si="22"/>
        <v>0.11829999999999993</v>
      </c>
      <c r="L377" s="28">
        <v>44575</v>
      </c>
      <c r="M377" s="5" t="s">
        <v>15</v>
      </c>
      <c r="N377" s="9">
        <v>7</v>
      </c>
      <c r="O377" s="2" t="e" vm="1">
        <v>#VALUE!</v>
      </c>
    </row>
    <row r="378" spans="1:15" x14ac:dyDescent="0.3">
      <c r="A378" s="3" t="s">
        <v>401</v>
      </c>
      <c r="B378" s="5" t="s">
        <v>32</v>
      </c>
      <c r="C378" s="5" t="s">
        <v>13</v>
      </c>
      <c r="D378" s="5" t="s">
        <v>1036</v>
      </c>
      <c r="E378" s="5" t="s">
        <v>22</v>
      </c>
      <c r="F378" s="7">
        <v>35.380000000000003</v>
      </c>
      <c r="G378" s="11">
        <v>9</v>
      </c>
      <c r="H378" s="7">
        <f t="shared" si="20"/>
        <v>42.969010000000004</v>
      </c>
      <c r="I378" s="7">
        <f t="shared" si="23"/>
        <v>386.72109000000006</v>
      </c>
      <c r="J378" s="7">
        <f t="shared" si="21"/>
        <v>68.301090000000045</v>
      </c>
      <c r="K378" s="15">
        <f t="shared" si="22"/>
        <v>0.21450000000000014</v>
      </c>
      <c r="L378" s="28">
        <v>44566</v>
      </c>
      <c r="M378" s="5" t="s">
        <v>23</v>
      </c>
      <c r="N378" s="9">
        <v>9.6</v>
      </c>
      <c r="O378" s="2" t="e" vm="4">
        <v>#VALUE!</v>
      </c>
    </row>
    <row r="379" spans="1:15" x14ac:dyDescent="0.3">
      <c r="A379" s="3" t="s">
        <v>402</v>
      </c>
      <c r="B379" s="5" t="s">
        <v>17</v>
      </c>
      <c r="C379" s="5" t="s">
        <v>18</v>
      </c>
      <c r="D379" s="5" t="s">
        <v>1037</v>
      </c>
      <c r="E379" s="5" t="s">
        <v>26</v>
      </c>
      <c r="F379" s="7">
        <v>95.49</v>
      </c>
      <c r="G379" s="11">
        <v>7</v>
      </c>
      <c r="H379" s="7">
        <f t="shared" si="20"/>
        <v>113.050611</v>
      </c>
      <c r="I379" s="7">
        <f t="shared" si="23"/>
        <v>791.35427700000002</v>
      </c>
      <c r="J379" s="7">
        <f t="shared" si="21"/>
        <v>122.92427700000007</v>
      </c>
      <c r="K379" s="15">
        <f t="shared" si="22"/>
        <v>0.18390000000000012</v>
      </c>
      <c r="L379" s="28">
        <v>44614</v>
      </c>
      <c r="M379" s="5" t="s">
        <v>15</v>
      </c>
      <c r="N379" s="9">
        <v>8.6999999999999993</v>
      </c>
      <c r="O379" s="2" t="e" vm="2">
        <v>#VALUE!</v>
      </c>
    </row>
    <row r="380" spans="1:15" x14ac:dyDescent="0.3">
      <c r="A380" s="3" t="s">
        <v>403</v>
      </c>
      <c r="B380" s="5" t="s">
        <v>17</v>
      </c>
      <c r="C380" s="5" t="s">
        <v>13</v>
      </c>
      <c r="D380" s="5" t="s">
        <v>1037</v>
      </c>
      <c r="E380" s="5" t="s">
        <v>35</v>
      </c>
      <c r="F380" s="7">
        <v>96.98</v>
      </c>
      <c r="G380" s="11">
        <v>4</v>
      </c>
      <c r="H380" s="7">
        <f t="shared" si="20"/>
        <v>108.45273400000001</v>
      </c>
      <c r="I380" s="7">
        <f t="shared" si="23"/>
        <v>433.81093600000003</v>
      </c>
      <c r="J380" s="7">
        <f t="shared" si="21"/>
        <v>45.890936000000011</v>
      </c>
      <c r="K380" s="15">
        <f t="shared" si="22"/>
        <v>0.11830000000000002</v>
      </c>
      <c r="L380" s="28">
        <v>44598</v>
      </c>
      <c r="M380" s="5" t="s">
        <v>15</v>
      </c>
      <c r="N380" s="9">
        <v>9.4</v>
      </c>
      <c r="O380" s="2" t="e" vm="2">
        <v>#VALUE!</v>
      </c>
    </row>
    <row r="381" spans="1:15" x14ac:dyDescent="0.3">
      <c r="A381" s="3" t="s">
        <v>404</v>
      </c>
      <c r="B381" s="5" t="s">
        <v>32</v>
      </c>
      <c r="C381" s="5" t="s">
        <v>18</v>
      </c>
      <c r="D381" s="5" t="s">
        <v>1036</v>
      </c>
      <c r="E381" s="5" t="s">
        <v>19</v>
      </c>
      <c r="F381" s="7">
        <v>23.65</v>
      </c>
      <c r="G381" s="11">
        <v>4</v>
      </c>
      <c r="H381" s="7">
        <f t="shared" si="20"/>
        <v>26.646455</v>
      </c>
      <c r="I381" s="7">
        <f t="shared" si="23"/>
        <v>106.58582</v>
      </c>
      <c r="J381" s="7">
        <f t="shared" si="21"/>
        <v>11.985820000000004</v>
      </c>
      <c r="K381" s="15">
        <f t="shared" si="22"/>
        <v>0.12670000000000006</v>
      </c>
      <c r="L381" s="28">
        <v>44591</v>
      </c>
      <c r="M381" s="5" t="s">
        <v>23</v>
      </c>
      <c r="N381" s="9">
        <v>4</v>
      </c>
      <c r="O381" s="2" t="e" vm="4">
        <v>#VALUE!</v>
      </c>
    </row>
    <row r="382" spans="1:15" x14ac:dyDescent="0.3">
      <c r="A382" s="3" t="s">
        <v>405</v>
      </c>
      <c r="B382" s="5" t="s">
        <v>12</v>
      </c>
      <c r="C382" s="5" t="s">
        <v>13</v>
      </c>
      <c r="D382" s="5" t="s">
        <v>1037</v>
      </c>
      <c r="E382" s="5" t="s">
        <v>26</v>
      </c>
      <c r="F382" s="7">
        <v>82.33</v>
      </c>
      <c r="G382" s="11">
        <v>4</v>
      </c>
      <c r="H382" s="7">
        <f t="shared" si="20"/>
        <v>97.470486999999991</v>
      </c>
      <c r="I382" s="7">
        <f t="shared" si="23"/>
        <v>389.88194799999997</v>
      </c>
      <c r="J382" s="7">
        <f t="shared" si="21"/>
        <v>60.561947999999973</v>
      </c>
      <c r="K382" s="15">
        <f t="shared" si="22"/>
        <v>0.18389999999999992</v>
      </c>
      <c r="L382" s="28">
        <v>44572</v>
      </c>
      <c r="M382" s="5" t="s">
        <v>23</v>
      </c>
      <c r="N382" s="9">
        <v>7.5</v>
      </c>
      <c r="O382" s="2" t="e" vm="1">
        <v>#VALUE!</v>
      </c>
    </row>
    <row r="383" spans="1:15" x14ac:dyDescent="0.3">
      <c r="A383" s="3" t="s">
        <v>406</v>
      </c>
      <c r="B383" s="5" t="s">
        <v>17</v>
      </c>
      <c r="C383" s="5" t="s">
        <v>18</v>
      </c>
      <c r="D383" s="5" t="s">
        <v>1036</v>
      </c>
      <c r="E383" s="5" t="s">
        <v>19</v>
      </c>
      <c r="F383" s="7">
        <v>26.61</v>
      </c>
      <c r="G383" s="11">
        <v>2</v>
      </c>
      <c r="H383" s="7">
        <f t="shared" si="20"/>
        <v>29.981487000000001</v>
      </c>
      <c r="I383" s="7">
        <f t="shared" si="23"/>
        <v>59.962974000000003</v>
      </c>
      <c r="J383" s="7">
        <f t="shared" si="21"/>
        <v>6.7429740000000038</v>
      </c>
      <c r="K383" s="15">
        <f t="shared" si="22"/>
        <v>0.12670000000000006</v>
      </c>
      <c r="L383" s="28">
        <v>44639</v>
      </c>
      <c r="M383" s="5" t="s">
        <v>20</v>
      </c>
      <c r="N383" s="9">
        <v>4.2</v>
      </c>
      <c r="O383" s="2" t="e" vm="2">
        <v>#VALUE!</v>
      </c>
    </row>
    <row r="384" spans="1:15" x14ac:dyDescent="0.3">
      <c r="A384" s="3" t="s">
        <v>407</v>
      </c>
      <c r="B384" s="5" t="s">
        <v>32</v>
      </c>
      <c r="C384" s="5" t="s">
        <v>18</v>
      </c>
      <c r="D384" s="5" t="s">
        <v>1036</v>
      </c>
      <c r="E384" s="5" t="s">
        <v>33</v>
      </c>
      <c r="F384" s="7">
        <v>99.69</v>
      </c>
      <c r="G384" s="11">
        <v>5</v>
      </c>
      <c r="H384" s="7">
        <f t="shared" si="20"/>
        <v>104.425275</v>
      </c>
      <c r="I384" s="7">
        <f t="shared" si="23"/>
        <v>522.12637500000005</v>
      </c>
      <c r="J384" s="7">
        <f t="shared" si="21"/>
        <v>23.676375000000064</v>
      </c>
      <c r="K384" s="15">
        <f t="shared" si="22"/>
        <v>4.7500000000000132E-2</v>
      </c>
      <c r="L384" s="28">
        <v>44575</v>
      </c>
      <c r="M384" s="5" t="s">
        <v>20</v>
      </c>
      <c r="N384" s="9">
        <v>9.9</v>
      </c>
      <c r="O384" s="2" t="e" vm="1">
        <v>#VALUE!</v>
      </c>
    </row>
    <row r="385" spans="1:15" x14ac:dyDescent="0.3">
      <c r="A385" s="3" t="s">
        <v>408</v>
      </c>
      <c r="B385" s="5" t="s">
        <v>17</v>
      </c>
      <c r="C385" s="5" t="s">
        <v>13</v>
      </c>
      <c r="D385" s="5" t="s">
        <v>1036</v>
      </c>
      <c r="E385" s="5" t="s">
        <v>33</v>
      </c>
      <c r="F385" s="7">
        <v>74.89</v>
      </c>
      <c r="G385" s="11">
        <v>4</v>
      </c>
      <c r="H385" s="7">
        <f t="shared" si="20"/>
        <v>78.447275000000005</v>
      </c>
      <c r="I385" s="7">
        <f t="shared" si="23"/>
        <v>313.78910000000002</v>
      </c>
      <c r="J385" s="7">
        <f t="shared" si="21"/>
        <v>14.229100000000017</v>
      </c>
      <c r="K385" s="15">
        <f t="shared" si="22"/>
        <v>4.7500000000000056E-2</v>
      </c>
      <c r="L385" s="28">
        <v>44621</v>
      </c>
      <c r="M385" s="5" t="s">
        <v>15</v>
      </c>
      <c r="N385" s="9">
        <v>4.2</v>
      </c>
      <c r="O385" s="2" t="e" vm="2">
        <v>#VALUE!</v>
      </c>
    </row>
    <row r="386" spans="1:15" x14ac:dyDescent="0.3">
      <c r="A386" s="3" t="s">
        <v>409</v>
      </c>
      <c r="B386" s="5" t="s">
        <v>12</v>
      </c>
      <c r="C386" s="5" t="s">
        <v>18</v>
      </c>
      <c r="D386" s="5" t="s">
        <v>1036</v>
      </c>
      <c r="E386" s="5" t="s">
        <v>33</v>
      </c>
      <c r="F386" s="7">
        <v>40.94</v>
      </c>
      <c r="G386" s="11">
        <v>5</v>
      </c>
      <c r="H386" s="7">
        <f t="shared" ref="H386:H449" si="24">$F386+($F386*(VLOOKUP($E386,$S$12:$T$17,2,FALSE)))</f>
        <v>42.884650000000001</v>
      </c>
      <c r="I386" s="7">
        <f t="shared" si="23"/>
        <v>214.42325</v>
      </c>
      <c r="J386" s="7">
        <f t="shared" ref="J386:J449" si="25">($I386-($F386*$G386))</f>
        <v>9.7232500000000073</v>
      </c>
      <c r="K386" s="15">
        <f t="shared" ref="K386:K449" si="26">$J386/($F386*$G386)</f>
        <v>4.7500000000000035E-2</v>
      </c>
      <c r="L386" s="28">
        <v>44567</v>
      </c>
      <c r="M386" s="5" t="s">
        <v>15</v>
      </c>
      <c r="N386" s="9">
        <v>9.9</v>
      </c>
      <c r="O386" s="2" t="e" vm="3">
        <v>#VALUE!</v>
      </c>
    </row>
    <row r="387" spans="1:15" x14ac:dyDescent="0.3">
      <c r="A387" s="3" t="s">
        <v>410</v>
      </c>
      <c r="B387" s="5" t="s">
        <v>32</v>
      </c>
      <c r="C387" s="5" t="s">
        <v>13</v>
      </c>
      <c r="D387" s="5" t="s">
        <v>1037</v>
      </c>
      <c r="E387" s="5" t="s">
        <v>26</v>
      </c>
      <c r="F387" s="7">
        <v>75.819999999999993</v>
      </c>
      <c r="G387" s="11">
        <v>1</v>
      </c>
      <c r="H387" s="7">
        <f t="shared" si="24"/>
        <v>89.763297999999992</v>
      </c>
      <c r="I387" s="7">
        <f t="shared" ref="I387:I450" si="27">$H387*$G387</f>
        <v>89.763297999999992</v>
      </c>
      <c r="J387" s="7">
        <f t="shared" si="25"/>
        <v>13.943297999999999</v>
      </c>
      <c r="K387" s="15">
        <f t="shared" si="26"/>
        <v>0.18390000000000001</v>
      </c>
      <c r="L387" s="28">
        <v>44592</v>
      </c>
      <c r="M387" s="5" t="s">
        <v>20</v>
      </c>
      <c r="N387" s="9">
        <v>5.8</v>
      </c>
      <c r="O387" s="2" t="e" vm="1">
        <v>#VALUE!</v>
      </c>
    </row>
    <row r="388" spans="1:15" x14ac:dyDescent="0.3">
      <c r="A388" s="3" t="s">
        <v>411</v>
      </c>
      <c r="B388" s="5" t="s">
        <v>17</v>
      </c>
      <c r="C388" s="5" t="s">
        <v>18</v>
      </c>
      <c r="D388" s="5" t="s">
        <v>1037</v>
      </c>
      <c r="E388" s="5" t="s">
        <v>33</v>
      </c>
      <c r="F388" s="7">
        <v>46.77</v>
      </c>
      <c r="G388" s="11">
        <v>6</v>
      </c>
      <c r="H388" s="7">
        <f t="shared" si="24"/>
        <v>48.991575000000005</v>
      </c>
      <c r="I388" s="7">
        <f t="shared" si="27"/>
        <v>293.94945000000001</v>
      </c>
      <c r="J388" s="7">
        <f t="shared" si="25"/>
        <v>13.329450000000008</v>
      </c>
      <c r="K388" s="15">
        <f t="shared" si="26"/>
        <v>4.7500000000000028E-2</v>
      </c>
      <c r="L388" s="28">
        <v>44631</v>
      </c>
      <c r="M388" s="5" t="s">
        <v>20</v>
      </c>
      <c r="N388" s="9">
        <v>6</v>
      </c>
      <c r="O388" s="2" t="e" vm="2">
        <v>#VALUE!</v>
      </c>
    </row>
    <row r="389" spans="1:15" x14ac:dyDescent="0.3">
      <c r="A389" s="3" t="s">
        <v>412</v>
      </c>
      <c r="B389" s="5" t="s">
        <v>12</v>
      </c>
      <c r="C389" s="5" t="s">
        <v>18</v>
      </c>
      <c r="D389" s="5" t="s">
        <v>1036</v>
      </c>
      <c r="E389" s="5" t="s">
        <v>14</v>
      </c>
      <c r="F389" s="7">
        <v>32.32</v>
      </c>
      <c r="G389" s="11">
        <v>10</v>
      </c>
      <c r="H389" s="7">
        <f t="shared" si="24"/>
        <v>35.509984000000003</v>
      </c>
      <c r="I389" s="7">
        <f t="shared" si="27"/>
        <v>355.09984000000003</v>
      </c>
      <c r="J389" s="7">
        <f t="shared" si="25"/>
        <v>31.89984000000004</v>
      </c>
      <c r="K389" s="15">
        <f t="shared" si="26"/>
        <v>9.8700000000000121E-2</v>
      </c>
      <c r="L389" s="28">
        <v>44612</v>
      </c>
      <c r="M389" s="5" t="s">
        <v>23</v>
      </c>
      <c r="N389" s="9">
        <v>10</v>
      </c>
      <c r="O389" s="2" t="e" vm="3">
        <v>#VALUE!</v>
      </c>
    </row>
    <row r="390" spans="1:15" x14ac:dyDescent="0.3">
      <c r="A390" s="3" t="s">
        <v>413</v>
      </c>
      <c r="B390" s="5" t="s">
        <v>17</v>
      </c>
      <c r="C390" s="5" t="s">
        <v>13</v>
      </c>
      <c r="D390" s="5" t="s">
        <v>1036</v>
      </c>
      <c r="E390" s="5" t="s">
        <v>35</v>
      </c>
      <c r="F390" s="7">
        <v>54.07</v>
      </c>
      <c r="G390" s="11">
        <v>9</v>
      </c>
      <c r="H390" s="7">
        <f t="shared" si="24"/>
        <v>60.466481000000002</v>
      </c>
      <c r="I390" s="7">
        <f t="shared" si="27"/>
        <v>544.19832900000006</v>
      </c>
      <c r="J390" s="7">
        <f t="shared" si="25"/>
        <v>57.568329000000062</v>
      </c>
      <c r="K390" s="15">
        <f t="shared" si="26"/>
        <v>0.11830000000000013</v>
      </c>
      <c r="L390" s="28">
        <v>44588</v>
      </c>
      <c r="M390" s="5" t="s">
        <v>15</v>
      </c>
      <c r="N390" s="9">
        <v>9.5</v>
      </c>
      <c r="O390" s="2" t="e" vm="5">
        <v>#VALUE!</v>
      </c>
    </row>
    <row r="391" spans="1:15" x14ac:dyDescent="0.3">
      <c r="A391" s="3" t="s">
        <v>414</v>
      </c>
      <c r="B391" s="5" t="s">
        <v>32</v>
      </c>
      <c r="C391" s="5" t="s">
        <v>18</v>
      </c>
      <c r="D391" s="5" t="s">
        <v>1037</v>
      </c>
      <c r="E391" s="5" t="s">
        <v>33</v>
      </c>
      <c r="F391" s="7">
        <v>18.22</v>
      </c>
      <c r="G391" s="11">
        <v>7</v>
      </c>
      <c r="H391" s="7">
        <f t="shared" si="24"/>
        <v>19.085449999999998</v>
      </c>
      <c r="I391" s="7">
        <f t="shared" si="27"/>
        <v>133.59814999999998</v>
      </c>
      <c r="J391" s="7">
        <f t="shared" si="25"/>
        <v>6.0581499999999835</v>
      </c>
      <c r="K391" s="15">
        <f t="shared" si="26"/>
        <v>4.7499999999999876E-2</v>
      </c>
      <c r="L391" s="28">
        <v>44630</v>
      </c>
      <c r="M391" s="5" t="s">
        <v>23</v>
      </c>
      <c r="N391" s="9">
        <v>6.6</v>
      </c>
      <c r="O391" s="2" t="e" vm="1">
        <v>#VALUE!</v>
      </c>
    </row>
    <row r="392" spans="1:15" x14ac:dyDescent="0.3">
      <c r="A392" s="3" t="s">
        <v>415</v>
      </c>
      <c r="B392" s="5" t="s">
        <v>17</v>
      </c>
      <c r="C392" s="5" t="s">
        <v>13</v>
      </c>
      <c r="D392" s="5" t="s">
        <v>1036</v>
      </c>
      <c r="E392" s="5" t="s">
        <v>35</v>
      </c>
      <c r="F392" s="7">
        <v>80.48</v>
      </c>
      <c r="G392" s="11">
        <v>3</v>
      </c>
      <c r="H392" s="7">
        <f t="shared" si="24"/>
        <v>90.00078400000001</v>
      </c>
      <c r="I392" s="7">
        <f t="shared" si="27"/>
        <v>270.00235200000003</v>
      </c>
      <c r="J392" s="7">
        <f t="shared" si="25"/>
        <v>28.562352000000033</v>
      </c>
      <c r="K392" s="15">
        <f t="shared" si="26"/>
        <v>0.11830000000000014</v>
      </c>
      <c r="L392" s="28">
        <v>44607</v>
      </c>
      <c r="M392" s="5" t="s">
        <v>20</v>
      </c>
      <c r="N392" s="9">
        <v>8.1</v>
      </c>
      <c r="O392" s="2" t="e" vm="5">
        <v>#VALUE!</v>
      </c>
    </row>
    <row r="393" spans="1:15" x14ac:dyDescent="0.3">
      <c r="A393" s="3" t="s">
        <v>416</v>
      </c>
      <c r="B393" s="5" t="s">
        <v>32</v>
      </c>
      <c r="C393" s="5" t="s">
        <v>18</v>
      </c>
      <c r="D393" s="5" t="s">
        <v>1036</v>
      </c>
      <c r="E393" s="5" t="s">
        <v>35</v>
      </c>
      <c r="F393" s="7">
        <v>37.950000000000003</v>
      </c>
      <c r="G393" s="11">
        <v>10</v>
      </c>
      <c r="H393" s="7">
        <f t="shared" si="24"/>
        <v>42.439485000000005</v>
      </c>
      <c r="I393" s="7">
        <f t="shared" si="27"/>
        <v>424.39485000000002</v>
      </c>
      <c r="J393" s="7">
        <f t="shared" si="25"/>
        <v>44.894850000000019</v>
      </c>
      <c r="K393" s="15">
        <f t="shared" si="26"/>
        <v>0.11830000000000006</v>
      </c>
      <c r="L393" s="28">
        <v>44587</v>
      </c>
      <c r="M393" s="5" t="s">
        <v>20</v>
      </c>
      <c r="N393" s="9">
        <v>9.6999999999999993</v>
      </c>
      <c r="O393" s="2" t="e" vm="4">
        <v>#VALUE!</v>
      </c>
    </row>
    <row r="394" spans="1:15" x14ac:dyDescent="0.3">
      <c r="A394" s="3" t="s">
        <v>417</v>
      </c>
      <c r="B394" s="5" t="s">
        <v>12</v>
      </c>
      <c r="C394" s="5" t="s">
        <v>13</v>
      </c>
      <c r="D394" s="5" t="s">
        <v>1037</v>
      </c>
      <c r="E394" s="5" t="s">
        <v>19</v>
      </c>
      <c r="F394" s="7">
        <v>76.819999999999993</v>
      </c>
      <c r="G394" s="11">
        <v>1</v>
      </c>
      <c r="H394" s="7">
        <f t="shared" si="24"/>
        <v>86.553093999999987</v>
      </c>
      <c r="I394" s="7">
        <f t="shared" si="27"/>
        <v>86.553093999999987</v>
      </c>
      <c r="J394" s="7">
        <f t="shared" si="25"/>
        <v>9.7330939999999941</v>
      </c>
      <c r="K394" s="15">
        <f t="shared" si="26"/>
        <v>0.12669999999999992</v>
      </c>
      <c r="L394" s="28">
        <v>44605</v>
      </c>
      <c r="M394" s="5" t="s">
        <v>15</v>
      </c>
      <c r="N394" s="9">
        <v>7.2</v>
      </c>
      <c r="O394" s="2" t="e" vm="3">
        <v>#VALUE!</v>
      </c>
    </row>
    <row r="395" spans="1:15" x14ac:dyDescent="0.3">
      <c r="A395" s="3" t="s">
        <v>418</v>
      </c>
      <c r="B395" s="5" t="s">
        <v>12</v>
      </c>
      <c r="C395" s="5" t="s">
        <v>13</v>
      </c>
      <c r="D395" s="5" t="s">
        <v>1036</v>
      </c>
      <c r="E395" s="5" t="s">
        <v>26</v>
      </c>
      <c r="F395" s="7">
        <v>52.26</v>
      </c>
      <c r="G395" s="11">
        <v>10</v>
      </c>
      <c r="H395" s="7">
        <f t="shared" si="24"/>
        <v>61.870613999999996</v>
      </c>
      <c r="I395" s="7">
        <f t="shared" si="27"/>
        <v>618.70614</v>
      </c>
      <c r="J395" s="7">
        <f t="shared" si="25"/>
        <v>96.106139999999982</v>
      </c>
      <c r="K395" s="15">
        <f t="shared" si="26"/>
        <v>0.18389999999999995</v>
      </c>
      <c r="L395" s="28">
        <v>44629</v>
      </c>
      <c r="M395" s="5" t="s">
        <v>23</v>
      </c>
      <c r="N395" s="9">
        <v>6.2</v>
      </c>
      <c r="O395" s="2" t="e" vm="1">
        <v>#VALUE!</v>
      </c>
    </row>
    <row r="396" spans="1:15" x14ac:dyDescent="0.3">
      <c r="A396" s="3" t="s">
        <v>419</v>
      </c>
      <c r="B396" s="5" t="s">
        <v>12</v>
      </c>
      <c r="C396" s="5" t="s">
        <v>18</v>
      </c>
      <c r="D396" s="5" t="s">
        <v>1036</v>
      </c>
      <c r="E396" s="5" t="s">
        <v>14</v>
      </c>
      <c r="F396" s="7">
        <v>79.739999999999995</v>
      </c>
      <c r="G396" s="11">
        <v>1</v>
      </c>
      <c r="H396" s="7">
        <f t="shared" si="24"/>
        <v>87.610337999999999</v>
      </c>
      <c r="I396" s="7">
        <f t="shared" si="27"/>
        <v>87.610337999999999</v>
      </c>
      <c r="J396" s="7">
        <f t="shared" si="25"/>
        <v>7.8703380000000038</v>
      </c>
      <c r="K396" s="15">
        <f t="shared" si="26"/>
        <v>9.8700000000000052E-2</v>
      </c>
      <c r="L396" s="28">
        <v>44626</v>
      </c>
      <c r="M396" s="5" t="s">
        <v>15</v>
      </c>
      <c r="N396" s="9">
        <v>7.3</v>
      </c>
      <c r="O396" s="2" t="e" vm="1">
        <v>#VALUE!</v>
      </c>
    </row>
    <row r="397" spans="1:15" x14ac:dyDescent="0.3">
      <c r="A397" s="3" t="s">
        <v>420</v>
      </c>
      <c r="B397" s="5" t="s">
        <v>12</v>
      </c>
      <c r="C397" s="5" t="s">
        <v>18</v>
      </c>
      <c r="D397" s="5" t="s">
        <v>1036</v>
      </c>
      <c r="E397" s="5" t="s">
        <v>14</v>
      </c>
      <c r="F397" s="7">
        <v>77.5</v>
      </c>
      <c r="G397" s="11">
        <v>5</v>
      </c>
      <c r="H397" s="7">
        <f t="shared" si="24"/>
        <v>85.149249999999995</v>
      </c>
      <c r="I397" s="7">
        <f t="shared" si="27"/>
        <v>425.74624999999997</v>
      </c>
      <c r="J397" s="7">
        <f t="shared" si="25"/>
        <v>38.246249999999975</v>
      </c>
      <c r="K397" s="15">
        <f t="shared" si="26"/>
        <v>9.8699999999999941E-2</v>
      </c>
      <c r="L397" s="28">
        <v>44585</v>
      </c>
      <c r="M397" s="5" t="s">
        <v>15</v>
      </c>
      <c r="N397" s="9">
        <v>4.3</v>
      </c>
      <c r="O397" s="2" t="e" vm="3">
        <v>#VALUE!</v>
      </c>
    </row>
    <row r="398" spans="1:15" x14ac:dyDescent="0.3">
      <c r="A398" s="3" t="s">
        <v>421</v>
      </c>
      <c r="B398" s="5" t="s">
        <v>12</v>
      </c>
      <c r="C398" s="5" t="s">
        <v>18</v>
      </c>
      <c r="D398" s="5" t="s">
        <v>1036</v>
      </c>
      <c r="E398" s="5" t="s">
        <v>33</v>
      </c>
      <c r="F398" s="7">
        <v>54.27</v>
      </c>
      <c r="G398" s="11">
        <v>5</v>
      </c>
      <c r="H398" s="7">
        <f t="shared" si="24"/>
        <v>56.847825</v>
      </c>
      <c r="I398" s="7">
        <f t="shared" si="27"/>
        <v>284.239125</v>
      </c>
      <c r="J398" s="7">
        <f t="shared" si="25"/>
        <v>12.889124999999979</v>
      </c>
      <c r="K398" s="15">
        <f t="shared" si="26"/>
        <v>4.7499999999999917E-2</v>
      </c>
      <c r="L398" s="28">
        <v>44633</v>
      </c>
      <c r="M398" s="5" t="s">
        <v>15</v>
      </c>
      <c r="N398" s="9">
        <v>4.5999999999999996</v>
      </c>
      <c r="O398" s="2" t="e" vm="3">
        <v>#VALUE!</v>
      </c>
    </row>
    <row r="399" spans="1:15" x14ac:dyDescent="0.3">
      <c r="A399" s="3" t="s">
        <v>422</v>
      </c>
      <c r="B399" s="5" t="s">
        <v>32</v>
      </c>
      <c r="C399" s="5" t="s">
        <v>18</v>
      </c>
      <c r="D399" s="5" t="s">
        <v>1037</v>
      </c>
      <c r="E399" s="5" t="s">
        <v>22</v>
      </c>
      <c r="F399" s="7">
        <v>13.59</v>
      </c>
      <c r="G399" s="11">
        <v>9</v>
      </c>
      <c r="H399" s="7">
        <f t="shared" si="24"/>
        <v>16.505054999999999</v>
      </c>
      <c r="I399" s="7">
        <f t="shared" si="27"/>
        <v>148.54549499999999</v>
      </c>
      <c r="J399" s="7">
        <f t="shared" si="25"/>
        <v>26.235494999999986</v>
      </c>
      <c r="K399" s="15">
        <f t="shared" si="26"/>
        <v>0.21449999999999989</v>
      </c>
      <c r="L399" s="28">
        <v>44635</v>
      </c>
      <c r="M399" s="5" t="s">
        <v>20</v>
      </c>
      <c r="N399" s="9">
        <v>5.8</v>
      </c>
      <c r="O399" s="2" t="e" vm="4">
        <v>#VALUE!</v>
      </c>
    </row>
    <row r="400" spans="1:15" x14ac:dyDescent="0.3">
      <c r="A400" s="3" t="s">
        <v>423</v>
      </c>
      <c r="B400" s="5" t="s">
        <v>32</v>
      </c>
      <c r="C400" s="5" t="s">
        <v>13</v>
      </c>
      <c r="D400" s="5" t="s">
        <v>1036</v>
      </c>
      <c r="E400" s="5" t="s">
        <v>14</v>
      </c>
      <c r="F400" s="7">
        <v>41.06</v>
      </c>
      <c r="G400" s="11">
        <v>6</v>
      </c>
      <c r="H400" s="7">
        <f t="shared" si="24"/>
        <v>45.112622000000002</v>
      </c>
      <c r="I400" s="7">
        <f t="shared" si="27"/>
        <v>270.67573200000004</v>
      </c>
      <c r="J400" s="7">
        <f t="shared" si="25"/>
        <v>24.315732000000025</v>
      </c>
      <c r="K400" s="15">
        <f t="shared" si="26"/>
        <v>9.8700000000000093E-2</v>
      </c>
      <c r="L400" s="28">
        <v>44625</v>
      </c>
      <c r="M400" s="5" t="s">
        <v>23</v>
      </c>
      <c r="N400" s="9">
        <v>8.3000000000000007</v>
      </c>
      <c r="O400" s="2" t="e" vm="1">
        <v>#VALUE!</v>
      </c>
    </row>
    <row r="401" spans="1:15" x14ac:dyDescent="0.3">
      <c r="A401" s="3" t="s">
        <v>424</v>
      </c>
      <c r="B401" s="5" t="s">
        <v>32</v>
      </c>
      <c r="C401" s="5" t="s">
        <v>13</v>
      </c>
      <c r="D401" s="5" t="s">
        <v>1037</v>
      </c>
      <c r="E401" s="5" t="s">
        <v>19</v>
      </c>
      <c r="F401" s="7">
        <v>19.239999999999998</v>
      </c>
      <c r="G401" s="11">
        <v>9</v>
      </c>
      <c r="H401" s="7">
        <f t="shared" si="24"/>
        <v>21.677707999999999</v>
      </c>
      <c r="I401" s="7">
        <f t="shared" si="27"/>
        <v>195.09937199999999</v>
      </c>
      <c r="J401" s="7">
        <f t="shared" si="25"/>
        <v>21.939371999999992</v>
      </c>
      <c r="K401" s="15">
        <f t="shared" si="26"/>
        <v>0.12669999999999995</v>
      </c>
      <c r="L401" s="28">
        <v>44624</v>
      </c>
      <c r="M401" s="5" t="s">
        <v>20</v>
      </c>
      <c r="N401" s="9">
        <v>8</v>
      </c>
      <c r="O401" s="2" t="e" vm="4">
        <v>#VALUE!</v>
      </c>
    </row>
    <row r="402" spans="1:15" x14ac:dyDescent="0.3">
      <c r="A402" s="3" t="s">
        <v>425</v>
      </c>
      <c r="B402" s="5" t="s">
        <v>17</v>
      </c>
      <c r="C402" s="5" t="s">
        <v>18</v>
      </c>
      <c r="D402" s="5" t="s">
        <v>1036</v>
      </c>
      <c r="E402" s="5" t="s">
        <v>33</v>
      </c>
      <c r="F402" s="7">
        <v>39.43</v>
      </c>
      <c r="G402" s="11">
        <v>6</v>
      </c>
      <c r="H402" s="7">
        <f t="shared" si="24"/>
        <v>41.302925000000002</v>
      </c>
      <c r="I402" s="7">
        <f t="shared" si="27"/>
        <v>247.81755000000001</v>
      </c>
      <c r="J402" s="7">
        <f t="shared" si="25"/>
        <v>11.237550000000027</v>
      </c>
      <c r="K402" s="15">
        <f t="shared" si="26"/>
        <v>4.7500000000000119E-2</v>
      </c>
      <c r="L402" s="28">
        <v>44645</v>
      </c>
      <c r="M402" s="5" t="s">
        <v>23</v>
      </c>
      <c r="N402" s="9">
        <v>9.4</v>
      </c>
      <c r="O402" s="2" t="e" vm="5">
        <v>#VALUE!</v>
      </c>
    </row>
    <row r="403" spans="1:15" x14ac:dyDescent="0.3">
      <c r="A403" s="3" t="s">
        <v>426</v>
      </c>
      <c r="B403" s="5" t="s">
        <v>17</v>
      </c>
      <c r="C403" s="5" t="s">
        <v>18</v>
      </c>
      <c r="D403" s="5" t="s">
        <v>1037</v>
      </c>
      <c r="E403" s="5" t="s">
        <v>22</v>
      </c>
      <c r="F403" s="7">
        <v>46.22</v>
      </c>
      <c r="G403" s="11">
        <v>4</v>
      </c>
      <c r="H403" s="7">
        <f t="shared" si="24"/>
        <v>56.134189999999997</v>
      </c>
      <c r="I403" s="7">
        <f t="shared" si="27"/>
        <v>224.53675999999999</v>
      </c>
      <c r="J403" s="7">
        <f t="shared" si="25"/>
        <v>39.656759999999991</v>
      </c>
      <c r="K403" s="15">
        <f t="shared" si="26"/>
        <v>0.21449999999999997</v>
      </c>
      <c r="L403" s="28">
        <v>44632</v>
      </c>
      <c r="M403" s="5" t="s">
        <v>23</v>
      </c>
      <c r="N403" s="9">
        <v>6.2</v>
      </c>
      <c r="O403" s="2" t="e" vm="5">
        <v>#VALUE!</v>
      </c>
    </row>
    <row r="404" spans="1:15" x14ac:dyDescent="0.3">
      <c r="A404" s="3" t="s">
        <v>427</v>
      </c>
      <c r="B404" s="5" t="s">
        <v>17</v>
      </c>
      <c r="C404" s="5" t="s">
        <v>13</v>
      </c>
      <c r="D404" s="5" t="s">
        <v>1037</v>
      </c>
      <c r="E404" s="5" t="s">
        <v>22</v>
      </c>
      <c r="F404" s="7">
        <v>13.98</v>
      </c>
      <c r="G404" s="11">
        <v>1</v>
      </c>
      <c r="H404" s="7">
        <f t="shared" si="24"/>
        <v>16.97871</v>
      </c>
      <c r="I404" s="7">
        <f t="shared" si="27"/>
        <v>16.97871</v>
      </c>
      <c r="J404" s="7">
        <f t="shared" si="25"/>
        <v>2.9987099999999991</v>
      </c>
      <c r="K404" s="15">
        <f t="shared" si="26"/>
        <v>0.21449999999999994</v>
      </c>
      <c r="L404" s="28">
        <v>44596</v>
      </c>
      <c r="M404" s="5" t="s">
        <v>15</v>
      </c>
      <c r="N404" s="9">
        <v>9.8000000000000007</v>
      </c>
      <c r="O404" s="2" t="e" vm="5">
        <v>#VALUE!</v>
      </c>
    </row>
    <row r="405" spans="1:15" x14ac:dyDescent="0.3">
      <c r="A405" s="3" t="s">
        <v>428</v>
      </c>
      <c r="B405" s="5" t="s">
        <v>32</v>
      </c>
      <c r="C405" s="5" t="s">
        <v>18</v>
      </c>
      <c r="D405" s="5" t="s">
        <v>1036</v>
      </c>
      <c r="E405" s="5" t="s">
        <v>35</v>
      </c>
      <c r="F405" s="7">
        <v>39.75</v>
      </c>
      <c r="G405" s="11">
        <v>5</v>
      </c>
      <c r="H405" s="7">
        <f t="shared" si="24"/>
        <v>44.452424999999998</v>
      </c>
      <c r="I405" s="7">
        <f t="shared" si="27"/>
        <v>222.262125</v>
      </c>
      <c r="J405" s="7">
        <f t="shared" si="25"/>
        <v>23.512124999999997</v>
      </c>
      <c r="K405" s="15">
        <f t="shared" si="26"/>
        <v>0.11829999999999999</v>
      </c>
      <c r="L405" s="28">
        <v>44614</v>
      </c>
      <c r="M405" s="5" t="s">
        <v>15</v>
      </c>
      <c r="N405" s="9">
        <v>9.6</v>
      </c>
      <c r="O405" s="2" t="e" vm="4">
        <v>#VALUE!</v>
      </c>
    </row>
    <row r="406" spans="1:15" x14ac:dyDescent="0.3">
      <c r="A406" s="3" t="s">
        <v>429</v>
      </c>
      <c r="B406" s="5" t="s">
        <v>17</v>
      </c>
      <c r="C406" s="5" t="s">
        <v>13</v>
      </c>
      <c r="D406" s="5" t="s">
        <v>1036</v>
      </c>
      <c r="E406" s="5" t="s">
        <v>35</v>
      </c>
      <c r="F406" s="7">
        <v>97.79</v>
      </c>
      <c r="G406" s="11">
        <v>7</v>
      </c>
      <c r="H406" s="7">
        <f t="shared" si="24"/>
        <v>109.358557</v>
      </c>
      <c r="I406" s="7">
        <f t="shared" si="27"/>
        <v>765.50989900000002</v>
      </c>
      <c r="J406" s="7">
        <f t="shared" si="25"/>
        <v>80.979898999999932</v>
      </c>
      <c r="K406" s="15">
        <f t="shared" si="26"/>
        <v>0.11829999999999989</v>
      </c>
      <c r="L406" s="28">
        <v>44608</v>
      </c>
      <c r="M406" s="5" t="s">
        <v>15</v>
      </c>
      <c r="N406" s="9">
        <v>4.9000000000000004</v>
      </c>
      <c r="O406" s="2" t="e" vm="5">
        <v>#VALUE!</v>
      </c>
    </row>
    <row r="407" spans="1:15" x14ac:dyDescent="0.3">
      <c r="A407" s="3" t="s">
        <v>430</v>
      </c>
      <c r="B407" s="5" t="s">
        <v>12</v>
      </c>
      <c r="C407" s="5" t="s">
        <v>13</v>
      </c>
      <c r="D407" s="5" t="s">
        <v>1037</v>
      </c>
      <c r="E407" s="5" t="s">
        <v>26</v>
      </c>
      <c r="F407" s="7">
        <v>67.260000000000005</v>
      </c>
      <c r="G407" s="11">
        <v>4</v>
      </c>
      <c r="H407" s="7">
        <f t="shared" si="24"/>
        <v>79.629114000000001</v>
      </c>
      <c r="I407" s="7">
        <f t="shared" si="27"/>
        <v>318.51645600000001</v>
      </c>
      <c r="J407" s="7">
        <f t="shared" si="25"/>
        <v>49.476455999999985</v>
      </c>
      <c r="K407" s="15">
        <f t="shared" si="26"/>
        <v>0.18389999999999992</v>
      </c>
      <c r="L407" s="28">
        <v>44580</v>
      </c>
      <c r="M407" s="5" t="s">
        <v>23</v>
      </c>
      <c r="N407" s="9">
        <v>8</v>
      </c>
      <c r="O407" s="2" t="e" vm="1">
        <v>#VALUE!</v>
      </c>
    </row>
    <row r="408" spans="1:15" x14ac:dyDescent="0.3">
      <c r="A408" s="3" t="s">
        <v>431</v>
      </c>
      <c r="B408" s="5" t="s">
        <v>12</v>
      </c>
      <c r="C408" s="5" t="s">
        <v>18</v>
      </c>
      <c r="D408" s="5" t="s">
        <v>1037</v>
      </c>
      <c r="E408" s="5" t="s">
        <v>33</v>
      </c>
      <c r="F408" s="7">
        <v>13.79</v>
      </c>
      <c r="G408" s="11">
        <v>5</v>
      </c>
      <c r="H408" s="7">
        <f t="shared" si="24"/>
        <v>14.445024999999999</v>
      </c>
      <c r="I408" s="7">
        <f t="shared" si="27"/>
        <v>72.225124999999991</v>
      </c>
      <c r="J408" s="7">
        <f t="shared" si="25"/>
        <v>3.2751250000000027</v>
      </c>
      <c r="K408" s="15">
        <f t="shared" si="26"/>
        <v>4.7500000000000049E-2</v>
      </c>
      <c r="L408" s="28">
        <v>44572</v>
      </c>
      <c r="M408" s="5" t="s">
        <v>23</v>
      </c>
      <c r="N408" s="9">
        <v>7.8</v>
      </c>
      <c r="O408" s="2" t="e" vm="1">
        <v>#VALUE!</v>
      </c>
    </row>
    <row r="409" spans="1:15" x14ac:dyDescent="0.3">
      <c r="A409" s="3" t="s">
        <v>432</v>
      </c>
      <c r="B409" s="5" t="s">
        <v>32</v>
      </c>
      <c r="C409" s="5" t="s">
        <v>13</v>
      </c>
      <c r="D409" s="5" t="s">
        <v>1036</v>
      </c>
      <c r="E409" s="5" t="s">
        <v>35</v>
      </c>
      <c r="F409" s="7">
        <v>68.709999999999994</v>
      </c>
      <c r="G409" s="11">
        <v>4</v>
      </c>
      <c r="H409" s="7">
        <f t="shared" si="24"/>
        <v>76.838392999999996</v>
      </c>
      <c r="I409" s="7">
        <f t="shared" si="27"/>
        <v>307.35357199999999</v>
      </c>
      <c r="J409" s="7">
        <f t="shared" si="25"/>
        <v>32.513572000000011</v>
      </c>
      <c r="K409" s="15">
        <f t="shared" si="26"/>
        <v>0.11830000000000004</v>
      </c>
      <c r="L409" s="28">
        <v>44565</v>
      </c>
      <c r="M409" s="5" t="s">
        <v>20</v>
      </c>
      <c r="N409" s="9">
        <v>4.0999999999999996</v>
      </c>
      <c r="O409" s="2" t="e" vm="4">
        <v>#VALUE!</v>
      </c>
    </row>
    <row r="410" spans="1:15" x14ac:dyDescent="0.3">
      <c r="A410" s="3" t="s">
        <v>433</v>
      </c>
      <c r="B410" s="5" t="s">
        <v>12</v>
      </c>
      <c r="C410" s="5" t="s">
        <v>18</v>
      </c>
      <c r="D410" s="5" t="s">
        <v>1036</v>
      </c>
      <c r="E410" s="5" t="s">
        <v>22</v>
      </c>
      <c r="F410" s="7">
        <v>56.53</v>
      </c>
      <c r="G410" s="11">
        <v>4</v>
      </c>
      <c r="H410" s="7">
        <f t="shared" si="24"/>
        <v>68.655685000000005</v>
      </c>
      <c r="I410" s="7">
        <f t="shared" si="27"/>
        <v>274.62274000000002</v>
      </c>
      <c r="J410" s="7">
        <f t="shared" si="25"/>
        <v>48.502740000000017</v>
      </c>
      <c r="K410" s="15">
        <f t="shared" si="26"/>
        <v>0.21450000000000008</v>
      </c>
      <c r="L410" s="28">
        <v>44624</v>
      </c>
      <c r="M410" s="5" t="s">
        <v>15</v>
      </c>
      <c r="N410" s="9">
        <v>5.5</v>
      </c>
      <c r="O410" s="2" t="e" vm="3">
        <v>#VALUE!</v>
      </c>
    </row>
    <row r="411" spans="1:15" x14ac:dyDescent="0.3">
      <c r="A411" s="3" t="s">
        <v>434</v>
      </c>
      <c r="B411" s="5" t="s">
        <v>17</v>
      </c>
      <c r="C411" s="5" t="s">
        <v>18</v>
      </c>
      <c r="D411" s="5" t="s">
        <v>1036</v>
      </c>
      <c r="E411" s="5" t="s">
        <v>35</v>
      </c>
      <c r="F411" s="7">
        <v>23.82</v>
      </c>
      <c r="G411" s="11">
        <v>5</v>
      </c>
      <c r="H411" s="7">
        <f t="shared" si="24"/>
        <v>26.637906000000001</v>
      </c>
      <c r="I411" s="7">
        <f t="shared" si="27"/>
        <v>133.18952999999999</v>
      </c>
      <c r="J411" s="7">
        <f t="shared" si="25"/>
        <v>14.089529999999996</v>
      </c>
      <c r="K411" s="15">
        <f t="shared" si="26"/>
        <v>0.11829999999999997</v>
      </c>
      <c r="L411" s="28">
        <v>44589</v>
      </c>
      <c r="M411" s="5" t="s">
        <v>15</v>
      </c>
      <c r="N411" s="9">
        <v>5.4</v>
      </c>
      <c r="O411" s="2" t="e" vm="5">
        <v>#VALUE!</v>
      </c>
    </row>
    <row r="412" spans="1:15" x14ac:dyDescent="0.3">
      <c r="A412" s="3" t="s">
        <v>435</v>
      </c>
      <c r="B412" s="5" t="s">
        <v>32</v>
      </c>
      <c r="C412" s="5" t="s">
        <v>18</v>
      </c>
      <c r="D412" s="5" t="s">
        <v>1036</v>
      </c>
      <c r="E412" s="5" t="s">
        <v>14</v>
      </c>
      <c r="F412" s="7">
        <v>34.21</v>
      </c>
      <c r="G412" s="11">
        <v>10</v>
      </c>
      <c r="H412" s="7">
        <f t="shared" si="24"/>
        <v>37.586527000000004</v>
      </c>
      <c r="I412" s="7">
        <f t="shared" si="27"/>
        <v>375.86527000000001</v>
      </c>
      <c r="J412" s="7">
        <f t="shared" si="25"/>
        <v>33.765269999999987</v>
      </c>
      <c r="K412" s="15">
        <f t="shared" si="26"/>
        <v>9.8699999999999954E-2</v>
      </c>
      <c r="L412" s="28">
        <v>44563</v>
      </c>
      <c r="M412" s="5" t="s">
        <v>20</v>
      </c>
      <c r="N412" s="9">
        <v>5.0999999999999996</v>
      </c>
      <c r="O412" s="2" t="e" vm="4">
        <v>#VALUE!</v>
      </c>
    </row>
    <row r="413" spans="1:15" x14ac:dyDescent="0.3">
      <c r="A413" s="3" t="s">
        <v>436</v>
      </c>
      <c r="B413" s="5" t="s">
        <v>32</v>
      </c>
      <c r="C413" s="5" t="s">
        <v>18</v>
      </c>
      <c r="D413" s="5" t="s">
        <v>1037</v>
      </c>
      <c r="E413" s="5" t="s">
        <v>26</v>
      </c>
      <c r="F413" s="7">
        <v>21.87</v>
      </c>
      <c r="G413" s="11">
        <v>2</v>
      </c>
      <c r="H413" s="7">
        <f t="shared" si="24"/>
        <v>25.891893000000003</v>
      </c>
      <c r="I413" s="7">
        <f t="shared" si="27"/>
        <v>51.783786000000006</v>
      </c>
      <c r="J413" s="7">
        <f t="shared" si="25"/>
        <v>8.0437860000000043</v>
      </c>
      <c r="K413" s="15">
        <f t="shared" si="26"/>
        <v>0.18390000000000009</v>
      </c>
      <c r="L413" s="28">
        <v>44586</v>
      </c>
      <c r="M413" s="5" t="s">
        <v>15</v>
      </c>
      <c r="N413" s="9">
        <v>6.9</v>
      </c>
      <c r="O413" s="2" t="e" vm="4">
        <v>#VALUE!</v>
      </c>
    </row>
    <row r="414" spans="1:15" x14ac:dyDescent="0.3">
      <c r="A414" s="3" t="s">
        <v>437</v>
      </c>
      <c r="B414" s="5" t="s">
        <v>12</v>
      </c>
      <c r="C414" s="5" t="s">
        <v>13</v>
      </c>
      <c r="D414" s="5" t="s">
        <v>1037</v>
      </c>
      <c r="E414" s="5" t="s">
        <v>14</v>
      </c>
      <c r="F414" s="7">
        <v>20.97</v>
      </c>
      <c r="G414" s="11">
        <v>5</v>
      </c>
      <c r="H414" s="7">
        <f t="shared" si="24"/>
        <v>23.039738999999997</v>
      </c>
      <c r="I414" s="7">
        <f t="shared" si="27"/>
        <v>115.19869499999999</v>
      </c>
      <c r="J414" s="7">
        <f t="shared" si="25"/>
        <v>10.348694999999992</v>
      </c>
      <c r="K414" s="15">
        <f t="shared" si="26"/>
        <v>9.8699999999999927E-2</v>
      </c>
      <c r="L414" s="28">
        <v>44565</v>
      </c>
      <c r="M414" s="5" t="s">
        <v>20</v>
      </c>
      <c r="N414" s="9">
        <v>7.8</v>
      </c>
      <c r="O414" s="2" t="e" vm="3">
        <v>#VALUE!</v>
      </c>
    </row>
    <row r="415" spans="1:15" x14ac:dyDescent="0.3">
      <c r="A415" s="3" t="s">
        <v>438</v>
      </c>
      <c r="B415" s="5" t="s">
        <v>12</v>
      </c>
      <c r="C415" s="5" t="s">
        <v>18</v>
      </c>
      <c r="D415" s="5" t="s">
        <v>1037</v>
      </c>
      <c r="E415" s="5" t="s">
        <v>26</v>
      </c>
      <c r="F415" s="7">
        <v>25.84</v>
      </c>
      <c r="G415" s="11">
        <v>3</v>
      </c>
      <c r="H415" s="7">
        <f t="shared" si="24"/>
        <v>30.591975999999999</v>
      </c>
      <c r="I415" s="7">
        <f t="shared" si="27"/>
        <v>91.775927999999993</v>
      </c>
      <c r="J415" s="7">
        <f t="shared" si="25"/>
        <v>14.255927999999997</v>
      </c>
      <c r="K415" s="15">
        <f t="shared" si="26"/>
        <v>0.18389999999999998</v>
      </c>
      <c r="L415" s="28">
        <v>44630</v>
      </c>
      <c r="M415" s="5" t="s">
        <v>15</v>
      </c>
      <c r="N415" s="9">
        <v>6.6</v>
      </c>
      <c r="O415" s="2" t="e" vm="3">
        <v>#VALUE!</v>
      </c>
    </row>
    <row r="416" spans="1:15" x14ac:dyDescent="0.3">
      <c r="A416" s="3" t="s">
        <v>439</v>
      </c>
      <c r="B416" s="5" t="s">
        <v>12</v>
      </c>
      <c r="C416" s="5" t="s">
        <v>18</v>
      </c>
      <c r="D416" s="5" t="s">
        <v>1037</v>
      </c>
      <c r="E416" s="5" t="s">
        <v>22</v>
      </c>
      <c r="F416" s="7">
        <v>50.93</v>
      </c>
      <c r="G416" s="11">
        <v>8</v>
      </c>
      <c r="H416" s="7">
        <f t="shared" si="24"/>
        <v>61.854484999999997</v>
      </c>
      <c r="I416" s="7">
        <f t="shared" si="27"/>
        <v>494.83587999999997</v>
      </c>
      <c r="J416" s="7">
        <f t="shared" si="25"/>
        <v>87.395879999999977</v>
      </c>
      <c r="K416" s="15">
        <f t="shared" si="26"/>
        <v>0.21449999999999994</v>
      </c>
      <c r="L416" s="28">
        <v>44642</v>
      </c>
      <c r="M416" s="5" t="s">
        <v>15</v>
      </c>
      <c r="N416" s="9">
        <v>9.1999999999999993</v>
      </c>
      <c r="O416" s="2" t="e" vm="1">
        <v>#VALUE!</v>
      </c>
    </row>
    <row r="417" spans="1:15" x14ac:dyDescent="0.3">
      <c r="A417" s="3" t="s">
        <v>440</v>
      </c>
      <c r="B417" s="5" t="s">
        <v>32</v>
      </c>
      <c r="C417" s="5" t="s">
        <v>18</v>
      </c>
      <c r="D417" s="5" t="s">
        <v>1037</v>
      </c>
      <c r="E417" s="5" t="s">
        <v>14</v>
      </c>
      <c r="F417" s="7">
        <v>96.11</v>
      </c>
      <c r="G417" s="11">
        <v>1</v>
      </c>
      <c r="H417" s="7">
        <f t="shared" si="24"/>
        <v>105.596057</v>
      </c>
      <c r="I417" s="7">
        <f t="shared" si="27"/>
        <v>105.596057</v>
      </c>
      <c r="J417" s="7">
        <f t="shared" si="25"/>
        <v>9.4860570000000024</v>
      </c>
      <c r="K417" s="15">
        <f t="shared" si="26"/>
        <v>9.8700000000000024E-2</v>
      </c>
      <c r="L417" s="28">
        <v>44586</v>
      </c>
      <c r="M417" s="5" t="s">
        <v>15</v>
      </c>
      <c r="N417" s="9">
        <v>7.8</v>
      </c>
      <c r="O417" s="2" t="e" vm="4">
        <v>#VALUE!</v>
      </c>
    </row>
    <row r="418" spans="1:15" x14ac:dyDescent="0.3">
      <c r="A418" s="3" t="s">
        <v>441</v>
      </c>
      <c r="B418" s="5" t="s">
        <v>17</v>
      </c>
      <c r="C418" s="5" t="s">
        <v>18</v>
      </c>
      <c r="D418" s="5" t="s">
        <v>1036</v>
      </c>
      <c r="E418" s="5" t="s">
        <v>22</v>
      </c>
      <c r="F418" s="7">
        <v>45.38</v>
      </c>
      <c r="G418" s="11">
        <v>4</v>
      </c>
      <c r="H418" s="7">
        <f t="shared" si="24"/>
        <v>55.11401</v>
      </c>
      <c r="I418" s="7">
        <f t="shared" si="27"/>
        <v>220.45604</v>
      </c>
      <c r="J418" s="7">
        <f t="shared" si="25"/>
        <v>38.936039999999991</v>
      </c>
      <c r="K418" s="15">
        <f t="shared" si="26"/>
        <v>0.21449999999999994</v>
      </c>
      <c r="L418" s="28">
        <v>44569</v>
      </c>
      <c r="M418" s="5" t="s">
        <v>23</v>
      </c>
      <c r="N418" s="9">
        <v>8.6999999999999993</v>
      </c>
      <c r="O418" s="2" t="e" vm="2">
        <v>#VALUE!</v>
      </c>
    </row>
    <row r="419" spans="1:15" x14ac:dyDescent="0.3">
      <c r="A419" s="3" t="s">
        <v>442</v>
      </c>
      <c r="B419" s="5" t="s">
        <v>17</v>
      </c>
      <c r="C419" s="5" t="s">
        <v>13</v>
      </c>
      <c r="D419" s="5" t="s">
        <v>1036</v>
      </c>
      <c r="E419" s="5" t="s">
        <v>14</v>
      </c>
      <c r="F419" s="7">
        <v>81.510000000000005</v>
      </c>
      <c r="G419" s="11">
        <v>1</v>
      </c>
      <c r="H419" s="7">
        <f t="shared" si="24"/>
        <v>89.555036999999999</v>
      </c>
      <c r="I419" s="7">
        <f t="shared" si="27"/>
        <v>89.555036999999999</v>
      </c>
      <c r="J419" s="7">
        <f t="shared" si="25"/>
        <v>8.0450369999999936</v>
      </c>
      <c r="K419" s="15">
        <f t="shared" si="26"/>
        <v>9.8699999999999913E-2</v>
      </c>
      <c r="L419" s="28">
        <v>44583</v>
      </c>
      <c r="M419" s="5" t="s">
        <v>15</v>
      </c>
      <c r="N419" s="9">
        <v>9.1999999999999993</v>
      </c>
      <c r="O419" s="2" t="e" vm="2">
        <v>#VALUE!</v>
      </c>
    </row>
    <row r="420" spans="1:15" x14ac:dyDescent="0.3">
      <c r="A420" s="3" t="s">
        <v>443</v>
      </c>
      <c r="B420" s="5" t="s">
        <v>32</v>
      </c>
      <c r="C420" s="5" t="s">
        <v>18</v>
      </c>
      <c r="D420" s="5" t="s">
        <v>1036</v>
      </c>
      <c r="E420" s="5" t="s">
        <v>14</v>
      </c>
      <c r="F420" s="7">
        <v>57.22</v>
      </c>
      <c r="G420" s="11">
        <v>2</v>
      </c>
      <c r="H420" s="7">
        <f t="shared" si="24"/>
        <v>62.867613999999996</v>
      </c>
      <c r="I420" s="7">
        <f t="shared" si="27"/>
        <v>125.73522799999999</v>
      </c>
      <c r="J420" s="7">
        <f t="shared" si="25"/>
        <v>11.295227999999994</v>
      </c>
      <c r="K420" s="15">
        <f t="shared" si="26"/>
        <v>9.8699999999999954E-2</v>
      </c>
      <c r="L420" s="28">
        <v>44573</v>
      </c>
      <c r="M420" s="5" t="s">
        <v>15</v>
      </c>
      <c r="N420" s="9">
        <v>8.3000000000000007</v>
      </c>
      <c r="O420" s="2" t="e" vm="1">
        <v>#VALUE!</v>
      </c>
    </row>
    <row r="421" spans="1:15" x14ac:dyDescent="0.3">
      <c r="A421" s="3" t="s">
        <v>444</v>
      </c>
      <c r="B421" s="5" t="s">
        <v>12</v>
      </c>
      <c r="C421" s="5" t="s">
        <v>13</v>
      </c>
      <c r="D421" s="5" t="s">
        <v>1036</v>
      </c>
      <c r="E421" s="5" t="s">
        <v>19</v>
      </c>
      <c r="F421" s="7">
        <v>25.22</v>
      </c>
      <c r="G421" s="11">
        <v>7</v>
      </c>
      <c r="H421" s="7">
        <f t="shared" si="24"/>
        <v>28.415374</v>
      </c>
      <c r="I421" s="7">
        <f t="shared" si="27"/>
        <v>198.90761800000001</v>
      </c>
      <c r="J421" s="7">
        <f t="shared" si="25"/>
        <v>22.367618000000022</v>
      </c>
      <c r="K421" s="15">
        <f t="shared" si="26"/>
        <v>0.12670000000000012</v>
      </c>
      <c r="L421" s="28">
        <v>44596</v>
      </c>
      <c r="M421" s="5" t="s">
        <v>20</v>
      </c>
      <c r="N421" s="9">
        <v>8.1999999999999993</v>
      </c>
      <c r="O421" s="2" t="e" vm="1">
        <v>#VALUE!</v>
      </c>
    </row>
    <row r="422" spans="1:15" x14ac:dyDescent="0.3">
      <c r="A422" s="3" t="s">
        <v>445</v>
      </c>
      <c r="B422" s="5" t="s">
        <v>17</v>
      </c>
      <c r="C422" s="5" t="s">
        <v>13</v>
      </c>
      <c r="D422" s="5" t="s">
        <v>1036</v>
      </c>
      <c r="E422" s="5" t="s">
        <v>33</v>
      </c>
      <c r="F422" s="7">
        <v>38.6</v>
      </c>
      <c r="G422" s="11">
        <v>3</v>
      </c>
      <c r="H422" s="7">
        <f t="shared" si="24"/>
        <v>40.433500000000002</v>
      </c>
      <c r="I422" s="7">
        <f t="shared" si="27"/>
        <v>121.3005</v>
      </c>
      <c r="J422" s="7">
        <f t="shared" si="25"/>
        <v>5.5004999999999882</v>
      </c>
      <c r="K422" s="15">
        <f t="shared" si="26"/>
        <v>4.7499999999999896E-2</v>
      </c>
      <c r="L422" s="28">
        <v>44648</v>
      </c>
      <c r="M422" s="5" t="s">
        <v>15</v>
      </c>
      <c r="N422" s="9">
        <v>7.5</v>
      </c>
      <c r="O422" s="2" t="e" vm="2">
        <v>#VALUE!</v>
      </c>
    </row>
    <row r="423" spans="1:15" x14ac:dyDescent="0.3">
      <c r="A423" s="3" t="s">
        <v>446</v>
      </c>
      <c r="B423" s="5" t="s">
        <v>17</v>
      </c>
      <c r="C423" s="5" t="s">
        <v>18</v>
      </c>
      <c r="D423" s="5" t="s">
        <v>1036</v>
      </c>
      <c r="E423" s="5" t="s">
        <v>19</v>
      </c>
      <c r="F423" s="7">
        <v>84.05</v>
      </c>
      <c r="G423" s="11">
        <v>3</v>
      </c>
      <c r="H423" s="7">
        <f t="shared" si="24"/>
        <v>94.699134999999998</v>
      </c>
      <c r="I423" s="7">
        <f t="shared" si="27"/>
        <v>284.09740499999998</v>
      </c>
      <c r="J423" s="7">
        <f t="shared" si="25"/>
        <v>31.947405000000003</v>
      </c>
      <c r="K423" s="15">
        <f t="shared" si="26"/>
        <v>0.12670000000000003</v>
      </c>
      <c r="L423" s="28">
        <v>44584</v>
      </c>
      <c r="M423" s="5" t="s">
        <v>20</v>
      </c>
      <c r="N423" s="9">
        <v>9.8000000000000007</v>
      </c>
      <c r="O423" s="2" t="e" vm="2">
        <v>#VALUE!</v>
      </c>
    </row>
    <row r="424" spans="1:15" x14ac:dyDescent="0.3">
      <c r="A424" s="3" t="s">
        <v>447</v>
      </c>
      <c r="B424" s="5" t="s">
        <v>17</v>
      </c>
      <c r="C424" s="5" t="s">
        <v>13</v>
      </c>
      <c r="D424" s="5" t="s">
        <v>1036</v>
      </c>
      <c r="E424" s="5" t="s">
        <v>35</v>
      </c>
      <c r="F424" s="7">
        <v>97.21</v>
      </c>
      <c r="G424" s="11">
        <v>10</v>
      </c>
      <c r="H424" s="7">
        <f t="shared" si="24"/>
        <v>108.709943</v>
      </c>
      <c r="I424" s="7">
        <f t="shared" si="27"/>
        <v>1087.09943</v>
      </c>
      <c r="J424" s="7">
        <f t="shared" si="25"/>
        <v>114.99943000000007</v>
      </c>
      <c r="K424" s="15">
        <f t="shared" si="26"/>
        <v>0.11830000000000009</v>
      </c>
      <c r="L424" s="28">
        <v>44600</v>
      </c>
      <c r="M424" s="5" t="s">
        <v>23</v>
      </c>
      <c r="N424" s="9">
        <v>8.6999999999999993</v>
      </c>
      <c r="O424" s="2" t="e" vm="2">
        <v>#VALUE!</v>
      </c>
    </row>
    <row r="425" spans="1:15" x14ac:dyDescent="0.3">
      <c r="A425" s="3" t="s">
        <v>448</v>
      </c>
      <c r="B425" s="5" t="s">
        <v>32</v>
      </c>
      <c r="C425" s="5" t="s">
        <v>13</v>
      </c>
      <c r="D425" s="5" t="s">
        <v>1037</v>
      </c>
      <c r="E425" s="5" t="s">
        <v>35</v>
      </c>
      <c r="F425" s="7">
        <v>25.42</v>
      </c>
      <c r="G425" s="11">
        <v>8</v>
      </c>
      <c r="H425" s="7">
        <f t="shared" si="24"/>
        <v>28.427186000000003</v>
      </c>
      <c r="I425" s="7">
        <f t="shared" si="27"/>
        <v>227.41748800000002</v>
      </c>
      <c r="J425" s="7">
        <f t="shared" si="25"/>
        <v>24.057488000000006</v>
      </c>
      <c r="K425" s="15">
        <f t="shared" si="26"/>
        <v>0.11830000000000003</v>
      </c>
      <c r="L425" s="28">
        <v>44639</v>
      </c>
      <c r="M425" s="5" t="s">
        <v>23</v>
      </c>
      <c r="N425" s="9">
        <v>6.7</v>
      </c>
      <c r="O425" s="2" t="e" vm="1">
        <v>#VALUE!</v>
      </c>
    </row>
    <row r="426" spans="1:15" x14ac:dyDescent="0.3">
      <c r="A426" s="3" t="s">
        <v>449</v>
      </c>
      <c r="B426" s="5" t="s">
        <v>17</v>
      </c>
      <c r="C426" s="5" t="s">
        <v>18</v>
      </c>
      <c r="D426" s="5" t="s">
        <v>1037</v>
      </c>
      <c r="E426" s="5" t="s">
        <v>35</v>
      </c>
      <c r="F426" s="7">
        <v>16.28</v>
      </c>
      <c r="G426" s="11">
        <v>1</v>
      </c>
      <c r="H426" s="7">
        <f t="shared" si="24"/>
        <v>18.205924000000003</v>
      </c>
      <c r="I426" s="7">
        <f t="shared" si="27"/>
        <v>18.205924000000003</v>
      </c>
      <c r="J426" s="7">
        <f t="shared" si="25"/>
        <v>1.925924000000002</v>
      </c>
      <c r="K426" s="15">
        <f t="shared" si="26"/>
        <v>0.11830000000000011</v>
      </c>
      <c r="L426" s="28">
        <v>44629</v>
      </c>
      <c r="M426" s="5" t="s">
        <v>20</v>
      </c>
      <c r="N426" s="9">
        <v>5</v>
      </c>
      <c r="O426" s="2" t="e" vm="2">
        <v>#VALUE!</v>
      </c>
    </row>
    <row r="427" spans="1:15" x14ac:dyDescent="0.3">
      <c r="A427" s="3" t="s">
        <v>450</v>
      </c>
      <c r="B427" s="5" t="s">
        <v>32</v>
      </c>
      <c r="C427" s="5" t="s">
        <v>13</v>
      </c>
      <c r="D427" s="5" t="s">
        <v>1037</v>
      </c>
      <c r="E427" s="5" t="s">
        <v>35</v>
      </c>
      <c r="F427" s="7">
        <v>40.61</v>
      </c>
      <c r="G427" s="11">
        <v>9</v>
      </c>
      <c r="H427" s="7">
        <f t="shared" si="24"/>
        <v>45.414163000000002</v>
      </c>
      <c r="I427" s="7">
        <f t="shared" si="27"/>
        <v>408.72746700000005</v>
      </c>
      <c r="J427" s="7">
        <f t="shared" si="25"/>
        <v>43.237467000000038</v>
      </c>
      <c r="K427" s="15">
        <f t="shared" si="26"/>
        <v>0.1183000000000001</v>
      </c>
      <c r="L427" s="28">
        <v>44563</v>
      </c>
      <c r="M427" s="5" t="s">
        <v>20</v>
      </c>
      <c r="N427" s="9">
        <v>7</v>
      </c>
      <c r="O427" s="2" t="e" vm="4">
        <v>#VALUE!</v>
      </c>
    </row>
    <row r="428" spans="1:15" x14ac:dyDescent="0.3">
      <c r="A428" s="3" t="s">
        <v>451</v>
      </c>
      <c r="B428" s="5" t="s">
        <v>12</v>
      </c>
      <c r="C428" s="5" t="s">
        <v>13</v>
      </c>
      <c r="D428" s="5" t="s">
        <v>1037</v>
      </c>
      <c r="E428" s="5" t="s">
        <v>14</v>
      </c>
      <c r="F428" s="7">
        <v>53.17</v>
      </c>
      <c r="G428" s="11">
        <v>7</v>
      </c>
      <c r="H428" s="7">
        <f t="shared" si="24"/>
        <v>58.417878999999999</v>
      </c>
      <c r="I428" s="7">
        <f t="shared" si="27"/>
        <v>408.92515300000002</v>
      </c>
      <c r="J428" s="7">
        <f t="shared" si="25"/>
        <v>36.735153000000025</v>
      </c>
      <c r="K428" s="15">
        <f t="shared" si="26"/>
        <v>9.8700000000000065E-2</v>
      </c>
      <c r="L428" s="28">
        <v>44582</v>
      </c>
      <c r="M428" s="5" t="s">
        <v>20</v>
      </c>
      <c r="N428" s="9">
        <v>8.9</v>
      </c>
      <c r="O428" s="2" t="e" vm="1">
        <v>#VALUE!</v>
      </c>
    </row>
    <row r="429" spans="1:15" x14ac:dyDescent="0.3">
      <c r="A429" s="3" t="s">
        <v>452</v>
      </c>
      <c r="B429" s="5" t="s">
        <v>32</v>
      </c>
      <c r="C429" s="5" t="s">
        <v>13</v>
      </c>
      <c r="D429" s="5" t="s">
        <v>1036</v>
      </c>
      <c r="E429" s="5" t="s">
        <v>33</v>
      </c>
      <c r="F429" s="7">
        <v>20.87</v>
      </c>
      <c r="G429" s="11">
        <v>3</v>
      </c>
      <c r="H429" s="7">
        <f t="shared" si="24"/>
        <v>21.861325000000001</v>
      </c>
      <c r="I429" s="7">
        <f t="shared" si="27"/>
        <v>65.583975000000009</v>
      </c>
      <c r="J429" s="7">
        <f t="shared" si="25"/>
        <v>2.97397500000001</v>
      </c>
      <c r="K429" s="15">
        <f t="shared" si="26"/>
        <v>4.750000000000016E-2</v>
      </c>
      <c r="L429" s="28">
        <v>44640</v>
      </c>
      <c r="M429" s="5" t="s">
        <v>23</v>
      </c>
      <c r="N429" s="9">
        <v>8</v>
      </c>
      <c r="O429" s="2" t="e" vm="4">
        <v>#VALUE!</v>
      </c>
    </row>
    <row r="430" spans="1:15" x14ac:dyDescent="0.3">
      <c r="A430" s="3" t="s">
        <v>453</v>
      </c>
      <c r="B430" s="5" t="s">
        <v>32</v>
      </c>
      <c r="C430" s="5" t="s">
        <v>18</v>
      </c>
      <c r="D430" s="5" t="s">
        <v>1037</v>
      </c>
      <c r="E430" s="5" t="s">
        <v>26</v>
      </c>
      <c r="F430" s="7">
        <v>67.27</v>
      </c>
      <c r="G430" s="11">
        <v>5</v>
      </c>
      <c r="H430" s="7">
        <f t="shared" si="24"/>
        <v>79.640952999999996</v>
      </c>
      <c r="I430" s="7">
        <f t="shared" si="27"/>
        <v>398.20476499999995</v>
      </c>
      <c r="J430" s="7">
        <f t="shared" si="25"/>
        <v>61.854764999999986</v>
      </c>
      <c r="K430" s="15">
        <f t="shared" si="26"/>
        <v>0.18389999999999998</v>
      </c>
      <c r="L430" s="28">
        <v>44619</v>
      </c>
      <c r="M430" s="5" t="s">
        <v>20</v>
      </c>
      <c r="N430" s="9">
        <v>6.9</v>
      </c>
      <c r="O430" s="2" t="e" vm="4">
        <v>#VALUE!</v>
      </c>
    </row>
    <row r="431" spans="1:15" x14ac:dyDescent="0.3">
      <c r="A431" s="3" t="s">
        <v>454</v>
      </c>
      <c r="B431" s="5" t="s">
        <v>12</v>
      </c>
      <c r="C431" s="5" t="s">
        <v>13</v>
      </c>
      <c r="D431" s="5" t="s">
        <v>1036</v>
      </c>
      <c r="E431" s="5" t="s">
        <v>22</v>
      </c>
      <c r="F431" s="7">
        <v>90.65</v>
      </c>
      <c r="G431" s="11">
        <v>10</v>
      </c>
      <c r="H431" s="7">
        <f t="shared" si="24"/>
        <v>110.094425</v>
      </c>
      <c r="I431" s="7">
        <f t="shared" si="27"/>
        <v>1100.94425</v>
      </c>
      <c r="J431" s="7">
        <f t="shared" si="25"/>
        <v>194.44425000000001</v>
      </c>
      <c r="K431" s="15">
        <f t="shared" si="26"/>
        <v>0.21450000000000002</v>
      </c>
      <c r="L431" s="28">
        <v>44628</v>
      </c>
      <c r="M431" s="5" t="s">
        <v>15</v>
      </c>
      <c r="N431" s="9">
        <v>7.3</v>
      </c>
      <c r="O431" s="2" t="e" vm="1">
        <v>#VALUE!</v>
      </c>
    </row>
    <row r="432" spans="1:15" x14ac:dyDescent="0.3">
      <c r="A432" s="3" t="s">
        <v>455</v>
      </c>
      <c r="B432" s="5" t="s">
        <v>32</v>
      </c>
      <c r="C432" s="5" t="s">
        <v>18</v>
      </c>
      <c r="D432" s="5" t="s">
        <v>1037</v>
      </c>
      <c r="E432" s="5" t="s">
        <v>35</v>
      </c>
      <c r="F432" s="7">
        <v>69.08</v>
      </c>
      <c r="G432" s="11">
        <v>2</v>
      </c>
      <c r="H432" s="7">
        <f t="shared" si="24"/>
        <v>77.252163999999993</v>
      </c>
      <c r="I432" s="7">
        <f t="shared" si="27"/>
        <v>154.50432799999999</v>
      </c>
      <c r="J432" s="7">
        <f t="shared" si="25"/>
        <v>16.34432799999999</v>
      </c>
      <c r="K432" s="15">
        <f t="shared" si="26"/>
        <v>0.11829999999999993</v>
      </c>
      <c r="L432" s="28">
        <v>44592</v>
      </c>
      <c r="M432" s="5" t="s">
        <v>23</v>
      </c>
      <c r="N432" s="9">
        <v>6.9</v>
      </c>
      <c r="O432" s="2" t="e" vm="4">
        <v>#VALUE!</v>
      </c>
    </row>
    <row r="433" spans="1:15" x14ac:dyDescent="0.3">
      <c r="A433" s="3" t="s">
        <v>456</v>
      </c>
      <c r="B433" s="5" t="s">
        <v>17</v>
      </c>
      <c r="C433" s="5" t="s">
        <v>18</v>
      </c>
      <c r="D433" s="5" t="s">
        <v>1037</v>
      </c>
      <c r="E433" s="5" t="s">
        <v>33</v>
      </c>
      <c r="F433" s="7">
        <v>43.27</v>
      </c>
      <c r="G433" s="11">
        <v>2</v>
      </c>
      <c r="H433" s="7">
        <f t="shared" si="24"/>
        <v>45.325325000000007</v>
      </c>
      <c r="I433" s="7">
        <f t="shared" si="27"/>
        <v>90.650650000000013</v>
      </c>
      <c r="J433" s="7">
        <f t="shared" si="25"/>
        <v>4.1106500000000068</v>
      </c>
      <c r="K433" s="15">
        <f t="shared" si="26"/>
        <v>4.7500000000000077E-2</v>
      </c>
      <c r="L433" s="28">
        <v>44628</v>
      </c>
      <c r="M433" s="5" t="s">
        <v>15</v>
      </c>
      <c r="N433" s="9">
        <v>5.7</v>
      </c>
      <c r="O433" s="2" t="e" vm="2">
        <v>#VALUE!</v>
      </c>
    </row>
    <row r="434" spans="1:15" x14ac:dyDescent="0.3">
      <c r="A434" s="3" t="s">
        <v>457</v>
      </c>
      <c r="B434" s="5" t="s">
        <v>12</v>
      </c>
      <c r="C434" s="5" t="s">
        <v>18</v>
      </c>
      <c r="D434" s="5" t="s">
        <v>1036</v>
      </c>
      <c r="E434" s="5" t="s">
        <v>19</v>
      </c>
      <c r="F434" s="7">
        <v>23.46</v>
      </c>
      <c r="G434" s="11">
        <v>6</v>
      </c>
      <c r="H434" s="7">
        <f t="shared" si="24"/>
        <v>26.432382</v>
      </c>
      <c r="I434" s="7">
        <f t="shared" si="27"/>
        <v>158.594292</v>
      </c>
      <c r="J434" s="7">
        <f t="shared" si="25"/>
        <v>17.834292000000005</v>
      </c>
      <c r="K434" s="15">
        <f t="shared" si="26"/>
        <v>0.12670000000000003</v>
      </c>
      <c r="L434" s="28">
        <v>44574</v>
      </c>
      <c r="M434" s="5" t="s">
        <v>15</v>
      </c>
      <c r="N434" s="9">
        <v>6.4</v>
      </c>
      <c r="O434" s="2" t="e" vm="1">
        <v>#VALUE!</v>
      </c>
    </row>
    <row r="435" spans="1:15" x14ac:dyDescent="0.3">
      <c r="A435" s="3" t="s">
        <v>458</v>
      </c>
      <c r="B435" s="5" t="s">
        <v>32</v>
      </c>
      <c r="C435" s="5" t="s">
        <v>18</v>
      </c>
      <c r="D435" s="5" t="s">
        <v>1037</v>
      </c>
      <c r="E435" s="5" t="s">
        <v>35</v>
      </c>
      <c r="F435" s="7">
        <v>95.54</v>
      </c>
      <c r="G435" s="11">
        <v>7</v>
      </c>
      <c r="H435" s="7">
        <f t="shared" si="24"/>
        <v>106.84238200000001</v>
      </c>
      <c r="I435" s="7">
        <f t="shared" si="27"/>
        <v>747.89667400000008</v>
      </c>
      <c r="J435" s="7">
        <f t="shared" si="25"/>
        <v>79.116673999999989</v>
      </c>
      <c r="K435" s="15">
        <f t="shared" si="26"/>
        <v>0.11829999999999997</v>
      </c>
      <c r="L435" s="28">
        <v>44629</v>
      </c>
      <c r="M435" s="5" t="s">
        <v>23</v>
      </c>
      <c r="N435" s="9">
        <v>9.6</v>
      </c>
      <c r="O435" s="2" t="e" vm="4">
        <v>#VALUE!</v>
      </c>
    </row>
    <row r="436" spans="1:15" x14ac:dyDescent="0.3">
      <c r="A436" s="3" t="s">
        <v>459</v>
      </c>
      <c r="B436" s="5" t="s">
        <v>32</v>
      </c>
      <c r="C436" s="5" t="s">
        <v>18</v>
      </c>
      <c r="D436" s="5" t="s">
        <v>1036</v>
      </c>
      <c r="E436" s="5" t="s">
        <v>35</v>
      </c>
      <c r="F436" s="7">
        <v>47.44</v>
      </c>
      <c r="G436" s="11">
        <v>1</v>
      </c>
      <c r="H436" s="7">
        <f t="shared" si="24"/>
        <v>53.052152</v>
      </c>
      <c r="I436" s="7">
        <f t="shared" si="27"/>
        <v>53.052152</v>
      </c>
      <c r="J436" s="7">
        <f t="shared" si="25"/>
        <v>5.6121520000000018</v>
      </c>
      <c r="K436" s="15">
        <f t="shared" si="26"/>
        <v>0.11830000000000004</v>
      </c>
      <c r="L436" s="28">
        <v>44614</v>
      </c>
      <c r="M436" s="5" t="s">
        <v>23</v>
      </c>
      <c r="N436" s="9">
        <v>6.8</v>
      </c>
      <c r="O436" s="2" t="e" vm="1">
        <v>#VALUE!</v>
      </c>
    </row>
    <row r="437" spans="1:15" x14ac:dyDescent="0.3">
      <c r="A437" s="3" t="s">
        <v>460</v>
      </c>
      <c r="B437" s="5" t="s">
        <v>17</v>
      </c>
      <c r="C437" s="5" t="s">
        <v>18</v>
      </c>
      <c r="D437" s="5" t="s">
        <v>1037</v>
      </c>
      <c r="E437" s="5" t="s">
        <v>26</v>
      </c>
      <c r="F437" s="7">
        <v>99.24</v>
      </c>
      <c r="G437" s="11">
        <v>9</v>
      </c>
      <c r="H437" s="7">
        <f t="shared" si="24"/>
        <v>117.490236</v>
      </c>
      <c r="I437" s="7">
        <f t="shared" si="27"/>
        <v>1057.4121239999999</v>
      </c>
      <c r="J437" s="7">
        <f t="shared" si="25"/>
        <v>164.25212399999998</v>
      </c>
      <c r="K437" s="15">
        <f t="shared" si="26"/>
        <v>0.18389999999999998</v>
      </c>
      <c r="L437" s="28">
        <v>44639</v>
      </c>
      <c r="M437" s="5" t="s">
        <v>15</v>
      </c>
      <c r="N437" s="9">
        <v>9</v>
      </c>
      <c r="O437" s="2" t="e" vm="2">
        <v>#VALUE!</v>
      </c>
    </row>
    <row r="438" spans="1:15" x14ac:dyDescent="0.3">
      <c r="A438" s="3" t="s">
        <v>461</v>
      </c>
      <c r="B438" s="5" t="s">
        <v>17</v>
      </c>
      <c r="C438" s="5" t="s">
        <v>13</v>
      </c>
      <c r="D438" s="5" t="s">
        <v>1037</v>
      </c>
      <c r="E438" s="5" t="s">
        <v>26</v>
      </c>
      <c r="F438" s="7">
        <v>82.93</v>
      </c>
      <c r="G438" s="11">
        <v>4</v>
      </c>
      <c r="H438" s="7">
        <f t="shared" si="24"/>
        <v>98.180827000000008</v>
      </c>
      <c r="I438" s="7">
        <f t="shared" si="27"/>
        <v>392.72330800000003</v>
      </c>
      <c r="J438" s="7">
        <f t="shared" si="25"/>
        <v>61.003308000000004</v>
      </c>
      <c r="K438" s="15">
        <f t="shared" si="26"/>
        <v>0.18390000000000001</v>
      </c>
      <c r="L438" s="28">
        <v>44581</v>
      </c>
      <c r="M438" s="5" t="s">
        <v>15</v>
      </c>
      <c r="N438" s="9">
        <v>9.6</v>
      </c>
      <c r="O438" s="2" t="e" vm="2">
        <v>#VALUE!</v>
      </c>
    </row>
    <row r="439" spans="1:15" x14ac:dyDescent="0.3">
      <c r="A439" s="3" t="s">
        <v>462</v>
      </c>
      <c r="B439" s="5" t="s">
        <v>12</v>
      </c>
      <c r="C439" s="5" t="s">
        <v>18</v>
      </c>
      <c r="D439" s="5" t="s">
        <v>1037</v>
      </c>
      <c r="E439" s="5" t="s">
        <v>22</v>
      </c>
      <c r="F439" s="7">
        <v>33.99</v>
      </c>
      <c r="G439" s="11">
        <v>6</v>
      </c>
      <c r="H439" s="7">
        <f t="shared" si="24"/>
        <v>41.280855000000003</v>
      </c>
      <c r="I439" s="7">
        <f t="shared" si="27"/>
        <v>247.68513000000002</v>
      </c>
      <c r="J439" s="7">
        <f t="shared" si="25"/>
        <v>43.745130000000017</v>
      </c>
      <c r="K439" s="15">
        <f t="shared" si="26"/>
        <v>0.21450000000000008</v>
      </c>
      <c r="L439" s="28">
        <v>44628</v>
      </c>
      <c r="M439" s="5" t="s">
        <v>23</v>
      </c>
      <c r="N439" s="9">
        <v>7.7</v>
      </c>
      <c r="O439" s="2" t="e" vm="1">
        <v>#VALUE!</v>
      </c>
    </row>
    <row r="440" spans="1:15" x14ac:dyDescent="0.3">
      <c r="A440" s="3" t="s">
        <v>463</v>
      </c>
      <c r="B440" s="5" t="s">
        <v>17</v>
      </c>
      <c r="C440" s="5" t="s">
        <v>13</v>
      </c>
      <c r="D440" s="5" t="s">
        <v>1037</v>
      </c>
      <c r="E440" s="5" t="s">
        <v>33</v>
      </c>
      <c r="F440" s="7">
        <v>17.04</v>
      </c>
      <c r="G440" s="11">
        <v>4</v>
      </c>
      <c r="H440" s="7">
        <f t="shared" si="24"/>
        <v>17.849399999999999</v>
      </c>
      <c r="I440" s="7">
        <f t="shared" si="27"/>
        <v>71.397599999999997</v>
      </c>
      <c r="J440" s="7">
        <f t="shared" si="25"/>
        <v>3.2376000000000005</v>
      </c>
      <c r="K440" s="15">
        <f t="shared" si="26"/>
        <v>4.7500000000000007E-2</v>
      </c>
      <c r="L440" s="28">
        <v>44628</v>
      </c>
      <c r="M440" s="5" t="s">
        <v>15</v>
      </c>
      <c r="N440" s="9">
        <v>7</v>
      </c>
      <c r="O440" s="2" t="e" vm="5">
        <v>#VALUE!</v>
      </c>
    </row>
    <row r="441" spans="1:15" x14ac:dyDescent="0.3">
      <c r="A441" s="3" t="s">
        <v>464</v>
      </c>
      <c r="B441" s="5" t="s">
        <v>17</v>
      </c>
      <c r="C441" s="5" t="s">
        <v>18</v>
      </c>
      <c r="D441" s="5" t="s">
        <v>1036</v>
      </c>
      <c r="E441" s="5" t="s">
        <v>19</v>
      </c>
      <c r="F441" s="7">
        <v>40.86</v>
      </c>
      <c r="G441" s="11">
        <v>8</v>
      </c>
      <c r="H441" s="7">
        <f t="shared" si="24"/>
        <v>46.036962000000003</v>
      </c>
      <c r="I441" s="7">
        <f t="shared" si="27"/>
        <v>368.29569600000002</v>
      </c>
      <c r="J441" s="7">
        <f t="shared" si="25"/>
        <v>41.415696000000025</v>
      </c>
      <c r="K441" s="15">
        <f t="shared" si="26"/>
        <v>0.12670000000000009</v>
      </c>
      <c r="L441" s="28">
        <v>44599</v>
      </c>
      <c r="M441" s="5" t="s">
        <v>23</v>
      </c>
      <c r="N441" s="9">
        <v>6.5</v>
      </c>
      <c r="O441" s="2" t="e" vm="5">
        <v>#VALUE!</v>
      </c>
    </row>
    <row r="442" spans="1:15" x14ac:dyDescent="0.3">
      <c r="A442" s="3" t="s">
        <v>465</v>
      </c>
      <c r="B442" s="5" t="s">
        <v>17</v>
      </c>
      <c r="C442" s="5" t="s">
        <v>13</v>
      </c>
      <c r="D442" s="5" t="s">
        <v>1037</v>
      </c>
      <c r="E442" s="5" t="s">
        <v>33</v>
      </c>
      <c r="F442" s="7">
        <v>17.440000000000001</v>
      </c>
      <c r="G442" s="11">
        <v>5</v>
      </c>
      <c r="H442" s="7">
        <f t="shared" si="24"/>
        <v>18.2684</v>
      </c>
      <c r="I442" s="7">
        <f t="shared" si="27"/>
        <v>91.341999999999999</v>
      </c>
      <c r="J442" s="7">
        <f t="shared" si="25"/>
        <v>4.1419999999999959</v>
      </c>
      <c r="K442" s="15">
        <f t="shared" si="26"/>
        <v>4.7499999999999952E-2</v>
      </c>
      <c r="L442" s="28">
        <v>44576</v>
      </c>
      <c r="M442" s="5" t="s">
        <v>20</v>
      </c>
      <c r="N442" s="9">
        <v>8.1</v>
      </c>
      <c r="O442" s="2" t="e" vm="5">
        <v>#VALUE!</v>
      </c>
    </row>
    <row r="443" spans="1:15" x14ac:dyDescent="0.3">
      <c r="A443" s="3" t="s">
        <v>466</v>
      </c>
      <c r="B443" s="5" t="s">
        <v>32</v>
      </c>
      <c r="C443" s="5" t="s">
        <v>13</v>
      </c>
      <c r="D443" s="5" t="s">
        <v>1036</v>
      </c>
      <c r="E443" s="5" t="s">
        <v>26</v>
      </c>
      <c r="F443" s="7">
        <v>88.43</v>
      </c>
      <c r="G443" s="11">
        <v>8</v>
      </c>
      <c r="H443" s="7">
        <f t="shared" si="24"/>
        <v>104.692277</v>
      </c>
      <c r="I443" s="7">
        <f t="shared" si="27"/>
        <v>837.53821600000003</v>
      </c>
      <c r="J443" s="7">
        <f t="shared" si="25"/>
        <v>130.09821599999998</v>
      </c>
      <c r="K443" s="15">
        <f t="shared" si="26"/>
        <v>0.18389999999999995</v>
      </c>
      <c r="L443" s="28">
        <v>44642</v>
      </c>
      <c r="M443" s="5" t="s">
        <v>23</v>
      </c>
      <c r="N443" s="9">
        <v>4.3</v>
      </c>
      <c r="O443" s="2" t="e" vm="4">
        <v>#VALUE!</v>
      </c>
    </row>
    <row r="444" spans="1:15" x14ac:dyDescent="0.3">
      <c r="A444" s="3" t="s">
        <v>467</v>
      </c>
      <c r="B444" s="5" t="s">
        <v>12</v>
      </c>
      <c r="C444" s="5" t="s">
        <v>13</v>
      </c>
      <c r="D444" s="5" t="s">
        <v>1036</v>
      </c>
      <c r="E444" s="5" t="s">
        <v>22</v>
      </c>
      <c r="F444" s="7">
        <v>89.21</v>
      </c>
      <c r="G444" s="11">
        <v>9</v>
      </c>
      <c r="H444" s="7">
        <f t="shared" si="24"/>
        <v>108.34554499999999</v>
      </c>
      <c r="I444" s="7">
        <f t="shared" si="27"/>
        <v>975.10990499999991</v>
      </c>
      <c r="J444" s="7">
        <f t="shared" si="25"/>
        <v>172.21990499999993</v>
      </c>
      <c r="K444" s="15">
        <f t="shared" si="26"/>
        <v>0.21449999999999991</v>
      </c>
      <c r="L444" s="28">
        <v>44576</v>
      </c>
      <c r="M444" s="5" t="s">
        <v>23</v>
      </c>
      <c r="N444" s="9">
        <v>6.5</v>
      </c>
      <c r="O444" s="2" t="e" vm="1">
        <v>#VALUE!</v>
      </c>
    </row>
    <row r="445" spans="1:15" x14ac:dyDescent="0.3">
      <c r="A445" s="3" t="s">
        <v>468</v>
      </c>
      <c r="B445" s="5" t="s">
        <v>17</v>
      </c>
      <c r="C445" s="5" t="s">
        <v>18</v>
      </c>
      <c r="D445" s="5" t="s">
        <v>1037</v>
      </c>
      <c r="E445" s="5" t="s">
        <v>35</v>
      </c>
      <c r="F445" s="7">
        <v>12.78</v>
      </c>
      <c r="G445" s="11">
        <v>1</v>
      </c>
      <c r="H445" s="7">
        <f t="shared" si="24"/>
        <v>14.291874</v>
      </c>
      <c r="I445" s="7">
        <f t="shared" si="27"/>
        <v>14.291874</v>
      </c>
      <c r="J445" s="7">
        <f t="shared" si="25"/>
        <v>1.5118740000000006</v>
      </c>
      <c r="K445" s="15">
        <f t="shared" si="26"/>
        <v>0.11830000000000006</v>
      </c>
      <c r="L445" s="28">
        <v>44569</v>
      </c>
      <c r="M445" s="5" t="s">
        <v>15</v>
      </c>
      <c r="N445" s="9">
        <v>9.5</v>
      </c>
      <c r="O445" s="2" t="e" vm="5">
        <v>#VALUE!</v>
      </c>
    </row>
    <row r="446" spans="1:15" x14ac:dyDescent="0.3">
      <c r="A446" s="3" t="s">
        <v>469</v>
      </c>
      <c r="B446" s="5" t="s">
        <v>12</v>
      </c>
      <c r="C446" s="5" t="s">
        <v>18</v>
      </c>
      <c r="D446" s="5" t="s">
        <v>1036</v>
      </c>
      <c r="E446" s="5" t="s">
        <v>26</v>
      </c>
      <c r="F446" s="7">
        <v>19.100000000000001</v>
      </c>
      <c r="G446" s="11">
        <v>7</v>
      </c>
      <c r="H446" s="7">
        <f t="shared" si="24"/>
        <v>22.612490000000001</v>
      </c>
      <c r="I446" s="7">
        <f t="shared" si="27"/>
        <v>158.28743</v>
      </c>
      <c r="J446" s="7">
        <f t="shared" si="25"/>
        <v>24.587429999999983</v>
      </c>
      <c r="K446" s="15">
        <f t="shared" si="26"/>
        <v>0.18389999999999984</v>
      </c>
      <c r="L446" s="28">
        <v>44576</v>
      </c>
      <c r="M446" s="5" t="s">
        <v>20</v>
      </c>
      <c r="N446" s="9">
        <v>9.6999999999999993</v>
      </c>
      <c r="O446" s="2" t="e" vm="3">
        <v>#VALUE!</v>
      </c>
    </row>
    <row r="447" spans="1:15" x14ac:dyDescent="0.3">
      <c r="A447" s="3" t="s">
        <v>470</v>
      </c>
      <c r="B447" s="5" t="s">
        <v>32</v>
      </c>
      <c r="C447" s="5" t="s">
        <v>13</v>
      </c>
      <c r="D447" s="5" t="s">
        <v>1036</v>
      </c>
      <c r="E447" s="5" t="s">
        <v>14</v>
      </c>
      <c r="F447" s="7">
        <v>19.149999999999999</v>
      </c>
      <c r="G447" s="11">
        <v>1</v>
      </c>
      <c r="H447" s="7">
        <f t="shared" si="24"/>
        <v>21.040104999999997</v>
      </c>
      <c r="I447" s="7">
        <f t="shared" si="27"/>
        <v>21.040104999999997</v>
      </c>
      <c r="J447" s="7">
        <f t="shared" si="25"/>
        <v>1.8901049999999984</v>
      </c>
      <c r="K447" s="15">
        <f t="shared" si="26"/>
        <v>9.8699999999999927E-2</v>
      </c>
      <c r="L447" s="28">
        <v>44589</v>
      </c>
      <c r="M447" s="5" t="s">
        <v>23</v>
      </c>
      <c r="N447" s="9">
        <v>9.5</v>
      </c>
      <c r="O447" s="2" t="e" vm="4">
        <v>#VALUE!</v>
      </c>
    </row>
    <row r="448" spans="1:15" x14ac:dyDescent="0.3">
      <c r="A448" s="3" t="s">
        <v>471</v>
      </c>
      <c r="B448" s="5" t="s">
        <v>17</v>
      </c>
      <c r="C448" s="5" t="s">
        <v>13</v>
      </c>
      <c r="D448" s="5" t="s">
        <v>1037</v>
      </c>
      <c r="E448" s="5" t="s">
        <v>33</v>
      </c>
      <c r="F448" s="7">
        <v>27.66</v>
      </c>
      <c r="G448" s="11">
        <v>10</v>
      </c>
      <c r="H448" s="7">
        <f t="shared" si="24"/>
        <v>28.973849999999999</v>
      </c>
      <c r="I448" s="7">
        <f t="shared" si="27"/>
        <v>289.73849999999999</v>
      </c>
      <c r="J448" s="7">
        <f t="shared" si="25"/>
        <v>13.138499999999965</v>
      </c>
      <c r="K448" s="15">
        <f t="shared" si="26"/>
        <v>4.7499999999999869E-2</v>
      </c>
      <c r="L448" s="28">
        <v>44606</v>
      </c>
      <c r="M448" s="5" t="s">
        <v>23</v>
      </c>
      <c r="N448" s="9">
        <v>8.9</v>
      </c>
      <c r="O448" s="2" t="e" vm="2">
        <v>#VALUE!</v>
      </c>
    </row>
    <row r="449" spans="1:15" x14ac:dyDescent="0.3">
      <c r="A449" s="3" t="s">
        <v>472</v>
      </c>
      <c r="B449" s="5" t="s">
        <v>17</v>
      </c>
      <c r="C449" s="5" t="s">
        <v>18</v>
      </c>
      <c r="D449" s="5" t="s">
        <v>1037</v>
      </c>
      <c r="E449" s="5" t="s">
        <v>35</v>
      </c>
      <c r="F449" s="7">
        <v>45.74</v>
      </c>
      <c r="G449" s="11">
        <v>3</v>
      </c>
      <c r="H449" s="7">
        <f t="shared" si="24"/>
        <v>51.151042000000004</v>
      </c>
      <c r="I449" s="7">
        <f t="shared" si="27"/>
        <v>153.453126</v>
      </c>
      <c r="J449" s="7">
        <f t="shared" si="25"/>
        <v>16.233125999999999</v>
      </c>
      <c r="K449" s="15">
        <f t="shared" si="26"/>
        <v>0.11829999999999999</v>
      </c>
      <c r="L449" s="28">
        <v>44630</v>
      </c>
      <c r="M449" s="5" t="s">
        <v>23</v>
      </c>
      <c r="N449" s="9">
        <v>6.5</v>
      </c>
      <c r="O449" s="2" t="e" vm="2">
        <v>#VALUE!</v>
      </c>
    </row>
    <row r="450" spans="1:15" x14ac:dyDescent="0.3">
      <c r="A450" s="3" t="s">
        <v>473</v>
      </c>
      <c r="B450" s="5" t="s">
        <v>32</v>
      </c>
      <c r="C450" s="5" t="s">
        <v>13</v>
      </c>
      <c r="D450" s="5" t="s">
        <v>1036</v>
      </c>
      <c r="E450" s="5" t="s">
        <v>14</v>
      </c>
      <c r="F450" s="7">
        <v>27.07</v>
      </c>
      <c r="G450" s="11">
        <v>1</v>
      </c>
      <c r="H450" s="7">
        <f t="shared" ref="H450:H513" si="28">$F450+($F450*(VLOOKUP($E450,$S$12:$T$17,2,FALSE)))</f>
        <v>29.741809</v>
      </c>
      <c r="I450" s="7">
        <f t="shared" si="27"/>
        <v>29.741809</v>
      </c>
      <c r="J450" s="7">
        <f t="shared" ref="J450:J513" si="29">($I450-($F450*$G450))</f>
        <v>2.6718089999999997</v>
      </c>
      <c r="K450" s="15">
        <f t="shared" ref="K450:K513" si="30">$J450/($F450*$G450)</f>
        <v>9.8699999999999982E-2</v>
      </c>
      <c r="L450" s="28">
        <v>44573</v>
      </c>
      <c r="M450" s="5" t="s">
        <v>23</v>
      </c>
      <c r="N450" s="9">
        <v>5.3</v>
      </c>
      <c r="O450" s="2" t="e" vm="4">
        <v>#VALUE!</v>
      </c>
    </row>
    <row r="451" spans="1:15" x14ac:dyDescent="0.3">
      <c r="A451" s="3" t="s">
        <v>474</v>
      </c>
      <c r="B451" s="5" t="s">
        <v>32</v>
      </c>
      <c r="C451" s="5" t="s">
        <v>13</v>
      </c>
      <c r="D451" s="5" t="s">
        <v>1036</v>
      </c>
      <c r="E451" s="5" t="s">
        <v>26</v>
      </c>
      <c r="F451" s="7">
        <v>39.119999999999997</v>
      </c>
      <c r="G451" s="11">
        <v>1</v>
      </c>
      <c r="H451" s="7">
        <f t="shared" si="28"/>
        <v>46.314167999999995</v>
      </c>
      <c r="I451" s="7">
        <f t="shared" ref="I451:I514" si="31">$H451*$G451</f>
        <v>46.314167999999995</v>
      </c>
      <c r="J451" s="7">
        <f t="shared" si="29"/>
        <v>7.1941679999999977</v>
      </c>
      <c r="K451" s="15">
        <f t="shared" si="30"/>
        <v>0.18389999999999995</v>
      </c>
      <c r="L451" s="28">
        <v>44646</v>
      </c>
      <c r="M451" s="5" t="s">
        <v>23</v>
      </c>
      <c r="N451" s="9">
        <v>9.6</v>
      </c>
      <c r="O451" s="2" t="e" vm="1">
        <v>#VALUE!</v>
      </c>
    </row>
    <row r="452" spans="1:15" x14ac:dyDescent="0.3">
      <c r="A452" s="3" t="s">
        <v>475</v>
      </c>
      <c r="B452" s="5" t="s">
        <v>32</v>
      </c>
      <c r="C452" s="5" t="s">
        <v>18</v>
      </c>
      <c r="D452" s="5" t="s">
        <v>1036</v>
      </c>
      <c r="E452" s="5" t="s">
        <v>19</v>
      </c>
      <c r="F452" s="7">
        <v>74.709999999999994</v>
      </c>
      <c r="G452" s="11">
        <v>6</v>
      </c>
      <c r="H452" s="7">
        <f t="shared" si="28"/>
        <v>84.17575699999999</v>
      </c>
      <c r="I452" s="7">
        <f t="shared" si="31"/>
        <v>505.05454199999997</v>
      </c>
      <c r="J452" s="7">
        <f t="shared" si="29"/>
        <v>56.794541999999979</v>
      </c>
      <c r="K452" s="15">
        <f t="shared" si="30"/>
        <v>0.12669999999999995</v>
      </c>
      <c r="L452" s="28">
        <v>44562</v>
      </c>
      <c r="M452" s="5" t="s">
        <v>20</v>
      </c>
      <c r="N452" s="9">
        <v>6.7</v>
      </c>
      <c r="O452" s="2" t="e" vm="1">
        <v>#VALUE!</v>
      </c>
    </row>
    <row r="453" spans="1:15" x14ac:dyDescent="0.3">
      <c r="A453" s="3" t="s">
        <v>476</v>
      </c>
      <c r="B453" s="5" t="s">
        <v>32</v>
      </c>
      <c r="C453" s="5" t="s">
        <v>18</v>
      </c>
      <c r="D453" s="5" t="s">
        <v>1037</v>
      </c>
      <c r="E453" s="5" t="s">
        <v>19</v>
      </c>
      <c r="F453" s="7">
        <v>22.01</v>
      </c>
      <c r="G453" s="11">
        <v>6</v>
      </c>
      <c r="H453" s="7">
        <f t="shared" si="28"/>
        <v>24.798667000000002</v>
      </c>
      <c r="I453" s="7">
        <f t="shared" si="31"/>
        <v>148.79200200000002</v>
      </c>
      <c r="J453" s="7">
        <f t="shared" si="29"/>
        <v>16.732002000000023</v>
      </c>
      <c r="K453" s="15">
        <f t="shared" si="30"/>
        <v>0.12670000000000017</v>
      </c>
      <c r="L453" s="28">
        <v>44563</v>
      </c>
      <c r="M453" s="5" t="s">
        <v>20</v>
      </c>
      <c r="N453" s="9">
        <v>7.6</v>
      </c>
      <c r="O453" s="2" t="e" vm="4">
        <v>#VALUE!</v>
      </c>
    </row>
    <row r="454" spans="1:15" x14ac:dyDescent="0.3">
      <c r="A454" s="3" t="s">
        <v>477</v>
      </c>
      <c r="B454" s="5" t="s">
        <v>12</v>
      </c>
      <c r="C454" s="5" t="s">
        <v>18</v>
      </c>
      <c r="D454" s="5" t="s">
        <v>1036</v>
      </c>
      <c r="E454" s="5" t="s">
        <v>33</v>
      </c>
      <c r="F454" s="7">
        <v>63.61</v>
      </c>
      <c r="G454" s="11">
        <v>5</v>
      </c>
      <c r="H454" s="7">
        <f t="shared" si="28"/>
        <v>66.631474999999995</v>
      </c>
      <c r="I454" s="7">
        <f t="shared" si="31"/>
        <v>333.157375</v>
      </c>
      <c r="J454" s="7">
        <f t="shared" si="29"/>
        <v>15.10737499999999</v>
      </c>
      <c r="K454" s="15">
        <f t="shared" si="30"/>
        <v>4.7499999999999966E-2</v>
      </c>
      <c r="L454" s="28">
        <v>44636</v>
      </c>
      <c r="M454" s="5" t="s">
        <v>15</v>
      </c>
      <c r="N454" s="9">
        <v>4.8</v>
      </c>
      <c r="O454" s="2" t="e" vm="3">
        <v>#VALUE!</v>
      </c>
    </row>
    <row r="455" spans="1:15" x14ac:dyDescent="0.3">
      <c r="A455" s="3" t="s">
        <v>478</v>
      </c>
      <c r="B455" s="5" t="s">
        <v>12</v>
      </c>
      <c r="C455" s="5" t="s">
        <v>18</v>
      </c>
      <c r="D455" s="5" t="s">
        <v>1037</v>
      </c>
      <c r="E455" s="5" t="s">
        <v>14</v>
      </c>
      <c r="F455" s="7">
        <v>25</v>
      </c>
      <c r="G455" s="11">
        <v>1</v>
      </c>
      <c r="H455" s="7">
        <f t="shared" si="28"/>
        <v>27.467500000000001</v>
      </c>
      <c r="I455" s="7">
        <f t="shared" si="31"/>
        <v>27.467500000000001</v>
      </c>
      <c r="J455" s="7">
        <f t="shared" si="29"/>
        <v>2.4675000000000011</v>
      </c>
      <c r="K455" s="15">
        <f t="shared" si="30"/>
        <v>9.8700000000000052E-2</v>
      </c>
      <c r="L455" s="28">
        <v>44623</v>
      </c>
      <c r="M455" s="5" t="s">
        <v>15</v>
      </c>
      <c r="N455" s="9">
        <v>5.5</v>
      </c>
      <c r="O455" s="2" t="e" vm="3">
        <v>#VALUE!</v>
      </c>
    </row>
    <row r="456" spans="1:15" x14ac:dyDescent="0.3">
      <c r="A456" s="3" t="s">
        <v>479</v>
      </c>
      <c r="B456" s="5" t="s">
        <v>12</v>
      </c>
      <c r="C456" s="5" t="s">
        <v>13</v>
      </c>
      <c r="D456" s="5" t="s">
        <v>1037</v>
      </c>
      <c r="E456" s="5" t="s">
        <v>19</v>
      </c>
      <c r="F456" s="7">
        <v>20.77</v>
      </c>
      <c r="G456" s="11">
        <v>4</v>
      </c>
      <c r="H456" s="7">
        <f t="shared" si="28"/>
        <v>23.401558999999999</v>
      </c>
      <c r="I456" s="7">
        <f t="shared" si="31"/>
        <v>93.606235999999996</v>
      </c>
      <c r="J456" s="7">
        <f t="shared" si="29"/>
        <v>10.526235999999997</v>
      </c>
      <c r="K456" s="15">
        <f t="shared" si="30"/>
        <v>0.12669999999999998</v>
      </c>
      <c r="L456" s="28">
        <v>44592</v>
      </c>
      <c r="M456" s="5" t="s">
        <v>20</v>
      </c>
      <c r="N456" s="9">
        <v>4.7</v>
      </c>
      <c r="O456" s="2" t="e" vm="3">
        <v>#VALUE!</v>
      </c>
    </row>
    <row r="457" spans="1:15" x14ac:dyDescent="0.3">
      <c r="A457" s="3" t="s">
        <v>480</v>
      </c>
      <c r="B457" s="5" t="s">
        <v>32</v>
      </c>
      <c r="C457" s="5" t="s">
        <v>13</v>
      </c>
      <c r="D457" s="5" t="s">
        <v>1036</v>
      </c>
      <c r="E457" s="5" t="s">
        <v>35</v>
      </c>
      <c r="F457" s="7">
        <v>29.56</v>
      </c>
      <c r="G457" s="11">
        <v>5</v>
      </c>
      <c r="H457" s="7">
        <f t="shared" si="28"/>
        <v>33.056947999999998</v>
      </c>
      <c r="I457" s="7">
        <f t="shared" si="31"/>
        <v>165.28474</v>
      </c>
      <c r="J457" s="7">
        <f t="shared" si="29"/>
        <v>17.484740000000016</v>
      </c>
      <c r="K457" s="15">
        <f t="shared" si="30"/>
        <v>0.11830000000000013</v>
      </c>
      <c r="L457" s="28">
        <v>44605</v>
      </c>
      <c r="M457" s="5" t="s">
        <v>20</v>
      </c>
      <c r="N457" s="9">
        <v>6.9</v>
      </c>
      <c r="O457" s="2" t="e" vm="4">
        <v>#VALUE!</v>
      </c>
    </row>
    <row r="458" spans="1:15" x14ac:dyDescent="0.3">
      <c r="A458" s="3" t="s">
        <v>481</v>
      </c>
      <c r="B458" s="5" t="s">
        <v>32</v>
      </c>
      <c r="C458" s="5" t="s">
        <v>13</v>
      </c>
      <c r="D458" s="5" t="s">
        <v>1036</v>
      </c>
      <c r="E458" s="5" t="s">
        <v>33</v>
      </c>
      <c r="F458" s="7">
        <v>77.400000000000006</v>
      </c>
      <c r="G458" s="11">
        <v>9</v>
      </c>
      <c r="H458" s="7">
        <f t="shared" si="28"/>
        <v>81.07650000000001</v>
      </c>
      <c r="I458" s="7">
        <f t="shared" si="31"/>
        <v>729.68850000000009</v>
      </c>
      <c r="J458" s="7">
        <f t="shared" si="29"/>
        <v>33.088500000000067</v>
      </c>
      <c r="K458" s="15">
        <f t="shared" si="30"/>
        <v>4.7500000000000098E-2</v>
      </c>
      <c r="L458" s="28">
        <v>44607</v>
      </c>
      <c r="M458" s="5" t="s">
        <v>23</v>
      </c>
      <c r="N458" s="9">
        <v>4.5</v>
      </c>
      <c r="O458" s="2" t="e" vm="4">
        <v>#VALUE!</v>
      </c>
    </row>
    <row r="459" spans="1:15" x14ac:dyDescent="0.3">
      <c r="A459" s="3" t="s">
        <v>482</v>
      </c>
      <c r="B459" s="5" t="s">
        <v>32</v>
      </c>
      <c r="C459" s="5" t="s">
        <v>18</v>
      </c>
      <c r="D459" s="5" t="s">
        <v>1037</v>
      </c>
      <c r="E459" s="5" t="s">
        <v>19</v>
      </c>
      <c r="F459" s="7">
        <v>79.39</v>
      </c>
      <c r="G459" s="11">
        <v>10</v>
      </c>
      <c r="H459" s="7">
        <f t="shared" si="28"/>
        <v>89.448712999999998</v>
      </c>
      <c r="I459" s="7">
        <f t="shared" si="31"/>
        <v>894.48712999999998</v>
      </c>
      <c r="J459" s="7">
        <f t="shared" si="29"/>
        <v>100.58713</v>
      </c>
      <c r="K459" s="15">
        <f t="shared" si="30"/>
        <v>0.12670000000000001</v>
      </c>
      <c r="L459" s="28">
        <v>44599</v>
      </c>
      <c r="M459" s="5" t="s">
        <v>20</v>
      </c>
      <c r="N459" s="9">
        <v>6.2</v>
      </c>
      <c r="O459" s="2" t="e" vm="4">
        <v>#VALUE!</v>
      </c>
    </row>
    <row r="460" spans="1:15" x14ac:dyDescent="0.3">
      <c r="A460" s="3" t="s">
        <v>483</v>
      </c>
      <c r="B460" s="5" t="s">
        <v>17</v>
      </c>
      <c r="C460" s="5" t="s">
        <v>13</v>
      </c>
      <c r="D460" s="5" t="s">
        <v>1036</v>
      </c>
      <c r="E460" s="5" t="s">
        <v>19</v>
      </c>
      <c r="F460" s="7">
        <v>46.57</v>
      </c>
      <c r="G460" s="11">
        <v>10</v>
      </c>
      <c r="H460" s="7">
        <f t="shared" si="28"/>
        <v>52.470419</v>
      </c>
      <c r="I460" s="7">
        <f t="shared" si="31"/>
        <v>524.70419000000004</v>
      </c>
      <c r="J460" s="7">
        <f t="shared" si="29"/>
        <v>59.004190000000051</v>
      </c>
      <c r="K460" s="15">
        <f t="shared" si="30"/>
        <v>0.12670000000000012</v>
      </c>
      <c r="L460" s="28">
        <v>44588</v>
      </c>
      <c r="M460" s="5" t="s">
        <v>20</v>
      </c>
      <c r="N460" s="9">
        <v>7.6</v>
      </c>
      <c r="O460" s="2" t="e" vm="2">
        <v>#VALUE!</v>
      </c>
    </row>
    <row r="461" spans="1:15" x14ac:dyDescent="0.3">
      <c r="A461" s="3" t="s">
        <v>484</v>
      </c>
      <c r="B461" s="5" t="s">
        <v>17</v>
      </c>
      <c r="C461" s="5" t="s">
        <v>18</v>
      </c>
      <c r="D461" s="5" t="s">
        <v>1037</v>
      </c>
      <c r="E461" s="5" t="s">
        <v>33</v>
      </c>
      <c r="F461" s="7">
        <v>35.89</v>
      </c>
      <c r="G461" s="11">
        <v>1</v>
      </c>
      <c r="H461" s="7">
        <f t="shared" si="28"/>
        <v>37.594774999999998</v>
      </c>
      <c r="I461" s="7">
        <f t="shared" si="31"/>
        <v>37.594774999999998</v>
      </c>
      <c r="J461" s="7">
        <f t="shared" si="29"/>
        <v>1.7047749999999979</v>
      </c>
      <c r="K461" s="15">
        <f t="shared" si="30"/>
        <v>4.7499999999999945E-2</v>
      </c>
      <c r="L461" s="28">
        <v>44615</v>
      </c>
      <c r="M461" s="5" t="s">
        <v>23</v>
      </c>
      <c r="N461" s="9">
        <v>7.9</v>
      </c>
      <c r="O461" s="2" t="e" vm="2">
        <v>#VALUE!</v>
      </c>
    </row>
    <row r="462" spans="1:15" x14ac:dyDescent="0.3">
      <c r="A462" s="3" t="s">
        <v>485</v>
      </c>
      <c r="B462" s="5" t="s">
        <v>17</v>
      </c>
      <c r="C462" s="5" t="s">
        <v>18</v>
      </c>
      <c r="D462" s="5" t="s">
        <v>1037</v>
      </c>
      <c r="E462" s="5" t="s">
        <v>33</v>
      </c>
      <c r="F462" s="7">
        <v>40.520000000000003</v>
      </c>
      <c r="G462" s="11">
        <v>5</v>
      </c>
      <c r="H462" s="7">
        <f t="shared" si="28"/>
        <v>42.444700000000005</v>
      </c>
      <c r="I462" s="7">
        <f t="shared" si="31"/>
        <v>212.22350000000003</v>
      </c>
      <c r="J462" s="7">
        <f t="shared" si="29"/>
        <v>9.623500000000007</v>
      </c>
      <c r="K462" s="15">
        <f t="shared" si="30"/>
        <v>4.7500000000000028E-2</v>
      </c>
      <c r="L462" s="28">
        <v>44595</v>
      </c>
      <c r="M462" s="5" t="s">
        <v>20</v>
      </c>
      <c r="N462" s="9">
        <v>4.5</v>
      </c>
      <c r="O462" s="2" t="e" vm="2">
        <v>#VALUE!</v>
      </c>
    </row>
    <row r="463" spans="1:15" x14ac:dyDescent="0.3">
      <c r="A463" s="3" t="s">
        <v>486</v>
      </c>
      <c r="B463" s="5" t="s">
        <v>32</v>
      </c>
      <c r="C463" s="5" t="s">
        <v>13</v>
      </c>
      <c r="D463" s="5" t="s">
        <v>1036</v>
      </c>
      <c r="E463" s="5" t="s">
        <v>33</v>
      </c>
      <c r="F463" s="7">
        <v>73.05</v>
      </c>
      <c r="G463" s="11">
        <v>10</v>
      </c>
      <c r="H463" s="7">
        <f t="shared" si="28"/>
        <v>76.519874999999999</v>
      </c>
      <c r="I463" s="7">
        <f t="shared" si="31"/>
        <v>765.19875000000002</v>
      </c>
      <c r="J463" s="7">
        <f t="shared" si="29"/>
        <v>34.698750000000018</v>
      </c>
      <c r="K463" s="15">
        <f t="shared" si="30"/>
        <v>4.7500000000000028E-2</v>
      </c>
      <c r="L463" s="28">
        <v>44623</v>
      </c>
      <c r="M463" s="5" t="s">
        <v>23</v>
      </c>
      <c r="N463" s="9">
        <v>8.6999999999999993</v>
      </c>
      <c r="O463" s="2" t="e" vm="4">
        <v>#VALUE!</v>
      </c>
    </row>
    <row r="464" spans="1:15" x14ac:dyDescent="0.3">
      <c r="A464" s="3" t="s">
        <v>487</v>
      </c>
      <c r="B464" s="5" t="s">
        <v>17</v>
      </c>
      <c r="C464" s="5" t="s">
        <v>18</v>
      </c>
      <c r="D464" s="5" t="s">
        <v>1036</v>
      </c>
      <c r="E464" s="5" t="s">
        <v>26</v>
      </c>
      <c r="F464" s="7">
        <v>73.95</v>
      </c>
      <c r="G464" s="11">
        <v>4</v>
      </c>
      <c r="H464" s="7">
        <f t="shared" si="28"/>
        <v>87.549405000000007</v>
      </c>
      <c r="I464" s="7">
        <f t="shared" si="31"/>
        <v>350.19762000000003</v>
      </c>
      <c r="J464" s="7">
        <f t="shared" si="29"/>
        <v>54.397620000000018</v>
      </c>
      <c r="K464" s="15">
        <f t="shared" si="30"/>
        <v>0.18390000000000006</v>
      </c>
      <c r="L464" s="28">
        <v>44595</v>
      </c>
      <c r="M464" s="5" t="s">
        <v>20</v>
      </c>
      <c r="N464" s="9">
        <v>6.1</v>
      </c>
      <c r="O464" s="2" t="e" vm="5">
        <v>#VALUE!</v>
      </c>
    </row>
    <row r="465" spans="1:15" x14ac:dyDescent="0.3">
      <c r="A465" s="3" t="s">
        <v>488</v>
      </c>
      <c r="B465" s="5" t="s">
        <v>17</v>
      </c>
      <c r="C465" s="5" t="s">
        <v>13</v>
      </c>
      <c r="D465" s="5" t="s">
        <v>1036</v>
      </c>
      <c r="E465" s="5" t="s">
        <v>33</v>
      </c>
      <c r="F465" s="7">
        <v>22.62</v>
      </c>
      <c r="G465" s="11">
        <v>1</v>
      </c>
      <c r="H465" s="7">
        <f t="shared" si="28"/>
        <v>23.69445</v>
      </c>
      <c r="I465" s="7">
        <f t="shared" si="31"/>
        <v>23.69445</v>
      </c>
      <c r="J465" s="7">
        <f t="shared" si="29"/>
        <v>1.0744499999999988</v>
      </c>
      <c r="K465" s="15">
        <f t="shared" si="30"/>
        <v>4.7499999999999945E-2</v>
      </c>
      <c r="L465" s="28">
        <v>44637</v>
      </c>
      <c r="M465" s="5" t="s">
        <v>20</v>
      </c>
      <c r="N465" s="9">
        <v>6.4</v>
      </c>
      <c r="O465" s="2" t="e" vm="5">
        <v>#VALUE!</v>
      </c>
    </row>
    <row r="466" spans="1:15" x14ac:dyDescent="0.3">
      <c r="A466" s="3" t="s">
        <v>489</v>
      </c>
      <c r="B466" s="5" t="s">
        <v>12</v>
      </c>
      <c r="C466" s="5" t="s">
        <v>13</v>
      </c>
      <c r="D466" s="5" t="s">
        <v>1037</v>
      </c>
      <c r="E466" s="5" t="s">
        <v>33</v>
      </c>
      <c r="F466" s="7">
        <v>51.34</v>
      </c>
      <c r="G466" s="11">
        <v>5</v>
      </c>
      <c r="H466" s="7">
        <f t="shared" si="28"/>
        <v>53.778650000000006</v>
      </c>
      <c r="I466" s="7">
        <f t="shared" si="31"/>
        <v>268.89325000000002</v>
      </c>
      <c r="J466" s="7">
        <f t="shared" si="29"/>
        <v>12.193249999999978</v>
      </c>
      <c r="K466" s="15">
        <f t="shared" si="30"/>
        <v>4.7499999999999903E-2</v>
      </c>
      <c r="L466" s="28">
        <v>44648</v>
      </c>
      <c r="M466" s="5" t="s">
        <v>23</v>
      </c>
      <c r="N466" s="9">
        <v>9.1</v>
      </c>
      <c r="O466" s="2" t="e" vm="1">
        <v>#VALUE!</v>
      </c>
    </row>
    <row r="467" spans="1:15" x14ac:dyDescent="0.3">
      <c r="A467" s="3" t="s">
        <v>490</v>
      </c>
      <c r="B467" s="5" t="s">
        <v>17</v>
      </c>
      <c r="C467" s="5" t="s">
        <v>13</v>
      </c>
      <c r="D467" s="5" t="s">
        <v>1036</v>
      </c>
      <c r="E467" s="5" t="s">
        <v>26</v>
      </c>
      <c r="F467" s="7">
        <v>54.55</v>
      </c>
      <c r="G467" s="11">
        <v>10</v>
      </c>
      <c r="H467" s="7">
        <f t="shared" si="28"/>
        <v>64.581744999999998</v>
      </c>
      <c r="I467" s="7">
        <f t="shared" si="31"/>
        <v>645.81745000000001</v>
      </c>
      <c r="J467" s="7">
        <f t="shared" si="29"/>
        <v>100.31745000000001</v>
      </c>
      <c r="K467" s="15">
        <f t="shared" si="30"/>
        <v>0.18390000000000001</v>
      </c>
      <c r="L467" s="28">
        <v>44622</v>
      </c>
      <c r="M467" s="5" t="s">
        <v>23</v>
      </c>
      <c r="N467" s="9">
        <v>7.1</v>
      </c>
      <c r="O467" s="2" t="e" vm="2">
        <v>#VALUE!</v>
      </c>
    </row>
    <row r="468" spans="1:15" x14ac:dyDescent="0.3">
      <c r="A468" s="3" t="s">
        <v>491</v>
      </c>
      <c r="B468" s="5" t="s">
        <v>17</v>
      </c>
      <c r="C468" s="5" t="s">
        <v>13</v>
      </c>
      <c r="D468" s="5" t="s">
        <v>1036</v>
      </c>
      <c r="E468" s="5" t="s">
        <v>14</v>
      </c>
      <c r="F468" s="7">
        <v>37.15</v>
      </c>
      <c r="G468" s="11">
        <v>7</v>
      </c>
      <c r="H468" s="7">
        <f t="shared" si="28"/>
        <v>40.816704999999999</v>
      </c>
      <c r="I468" s="7">
        <f t="shared" si="31"/>
        <v>285.71693499999998</v>
      </c>
      <c r="J468" s="7">
        <f t="shared" si="29"/>
        <v>25.666934999999967</v>
      </c>
      <c r="K468" s="15">
        <f t="shared" si="30"/>
        <v>9.8699999999999871E-2</v>
      </c>
      <c r="L468" s="28">
        <v>44600</v>
      </c>
      <c r="M468" s="5" t="s">
        <v>23</v>
      </c>
      <c r="N468" s="9">
        <v>7.7</v>
      </c>
      <c r="O468" s="2" t="e" vm="2">
        <v>#VALUE!</v>
      </c>
    </row>
    <row r="469" spans="1:15" x14ac:dyDescent="0.3">
      <c r="A469" s="3" t="s">
        <v>492</v>
      </c>
      <c r="B469" s="5" t="s">
        <v>32</v>
      </c>
      <c r="C469" s="5" t="s">
        <v>18</v>
      </c>
      <c r="D469" s="5" t="s">
        <v>1037</v>
      </c>
      <c r="E469" s="5" t="s">
        <v>26</v>
      </c>
      <c r="F469" s="7">
        <v>37.020000000000003</v>
      </c>
      <c r="G469" s="11">
        <v>6</v>
      </c>
      <c r="H469" s="7">
        <f t="shared" si="28"/>
        <v>43.827978000000002</v>
      </c>
      <c r="I469" s="7">
        <f t="shared" si="31"/>
        <v>262.96786800000001</v>
      </c>
      <c r="J469" s="7">
        <f t="shared" si="29"/>
        <v>40.847868000000005</v>
      </c>
      <c r="K469" s="15">
        <f t="shared" si="30"/>
        <v>0.18390000000000001</v>
      </c>
      <c r="L469" s="28">
        <v>44642</v>
      </c>
      <c r="M469" s="5" t="s">
        <v>20</v>
      </c>
      <c r="N469" s="9">
        <v>4.5</v>
      </c>
      <c r="O469" s="2" t="e" vm="1">
        <v>#VALUE!</v>
      </c>
    </row>
    <row r="470" spans="1:15" x14ac:dyDescent="0.3">
      <c r="A470" s="3" t="s">
        <v>493</v>
      </c>
      <c r="B470" s="5" t="s">
        <v>17</v>
      </c>
      <c r="C470" s="5" t="s">
        <v>18</v>
      </c>
      <c r="D470" s="5" t="s">
        <v>1037</v>
      </c>
      <c r="E470" s="5" t="s">
        <v>33</v>
      </c>
      <c r="F470" s="7">
        <v>21.58</v>
      </c>
      <c r="G470" s="11">
        <v>1</v>
      </c>
      <c r="H470" s="7">
        <f t="shared" si="28"/>
        <v>22.605049999999999</v>
      </c>
      <c r="I470" s="7">
        <f t="shared" si="31"/>
        <v>22.605049999999999</v>
      </c>
      <c r="J470" s="7">
        <f t="shared" si="29"/>
        <v>1.0250500000000002</v>
      </c>
      <c r="K470" s="15">
        <f t="shared" si="30"/>
        <v>4.7500000000000014E-2</v>
      </c>
      <c r="L470" s="28">
        <v>44601</v>
      </c>
      <c r="M470" s="5" t="s">
        <v>15</v>
      </c>
      <c r="N470" s="9">
        <v>7.2</v>
      </c>
      <c r="O470" s="2" t="e" vm="5">
        <v>#VALUE!</v>
      </c>
    </row>
    <row r="471" spans="1:15" x14ac:dyDescent="0.3">
      <c r="A471" s="3" t="s">
        <v>494</v>
      </c>
      <c r="B471" s="5" t="s">
        <v>17</v>
      </c>
      <c r="C471" s="5" t="s">
        <v>13</v>
      </c>
      <c r="D471" s="5" t="s">
        <v>1036</v>
      </c>
      <c r="E471" s="5" t="s">
        <v>19</v>
      </c>
      <c r="F471" s="7">
        <v>98.84</v>
      </c>
      <c r="G471" s="11">
        <v>1</v>
      </c>
      <c r="H471" s="7">
        <f t="shared" si="28"/>
        <v>111.363028</v>
      </c>
      <c r="I471" s="7">
        <f t="shared" si="31"/>
        <v>111.363028</v>
      </c>
      <c r="J471" s="7">
        <f t="shared" si="29"/>
        <v>12.523027999999996</v>
      </c>
      <c r="K471" s="15">
        <f t="shared" si="30"/>
        <v>0.12669999999999995</v>
      </c>
      <c r="L471" s="28">
        <v>44607</v>
      </c>
      <c r="M471" s="5" t="s">
        <v>20</v>
      </c>
      <c r="N471" s="9">
        <v>8.4</v>
      </c>
      <c r="O471" s="2" t="e" vm="2">
        <v>#VALUE!</v>
      </c>
    </row>
    <row r="472" spans="1:15" x14ac:dyDescent="0.3">
      <c r="A472" s="3" t="s">
        <v>495</v>
      </c>
      <c r="B472" s="5" t="s">
        <v>17</v>
      </c>
      <c r="C472" s="5" t="s">
        <v>13</v>
      </c>
      <c r="D472" s="5" t="s">
        <v>1036</v>
      </c>
      <c r="E472" s="5" t="s">
        <v>22</v>
      </c>
      <c r="F472" s="7">
        <v>83.77</v>
      </c>
      <c r="G472" s="11">
        <v>6</v>
      </c>
      <c r="H472" s="7">
        <f t="shared" si="28"/>
        <v>101.738665</v>
      </c>
      <c r="I472" s="7">
        <f t="shared" si="31"/>
        <v>610.43199000000004</v>
      </c>
      <c r="J472" s="7">
        <f t="shared" si="29"/>
        <v>107.81199000000004</v>
      </c>
      <c r="K472" s="15">
        <f t="shared" si="30"/>
        <v>0.21450000000000008</v>
      </c>
      <c r="L472" s="28">
        <v>44584</v>
      </c>
      <c r="M472" s="5" t="s">
        <v>15</v>
      </c>
      <c r="N472" s="9">
        <v>5.4</v>
      </c>
      <c r="O472" s="2" t="e" vm="5">
        <v>#VALUE!</v>
      </c>
    </row>
    <row r="473" spans="1:15" x14ac:dyDescent="0.3">
      <c r="A473" s="3" t="s">
        <v>496</v>
      </c>
      <c r="B473" s="5" t="s">
        <v>12</v>
      </c>
      <c r="C473" s="5" t="s">
        <v>13</v>
      </c>
      <c r="D473" s="5" t="s">
        <v>1036</v>
      </c>
      <c r="E473" s="5" t="s">
        <v>26</v>
      </c>
      <c r="F473" s="7">
        <v>40.049999999999997</v>
      </c>
      <c r="G473" s="11">
        <v>4</v>
      </c>
      <c r="H473" s="7">
        <f t="shared" si="28"/>
        <v>47.415194999999997</v>
      </c>
      <c r="I473" s="7">
        <f t="shared" si="31"/>
        <v>189.66077999999999</v>
      </c>
      <c r="J473" s="7">
        <f t="shared" si="29"/>
        <v>29.46078</v>
      </c>
      <c r="K473" s="15">
        <f t="shared" si="30"/>
        <v>0.18390000000000001</v>
      </c>
      <c r="L473" s="28">
        <v>44586</v>
      </c>
      <c r="M473" s="5" t="s">
        <v>20</v>
      </c>
      <c r="N473" s="9">
        <v>9.6999999999999993</v>
      </c>
      <c r="O473" s="2" t="e" vm="1">
        <v>#VALUE!</v>
      </c>
    </row>
    <row r="474" spans="1:15" x14ac:dyDescent="0.3">
      <c r="A474" s="3" t="s">
        <v>497</v>
      </c>
      <c r="B474" s="5" t="s">
        <v>12</v>
      </c>
      <c r="C474" s="5" t="s">
        <v>13</v>
      </c>
      <c r="D474" s="5" t="s">
        <v>1037</v>
      </c>
      <c r="E474" s="5" t="s">
        <v>35</v>
      </c>
      <c r="F474" s="7">
        <v>43.13</v>
      </c>
      <c r="G474" s="11">
        <v>10</v>
      </c>
      <c r="H474" s="7">
        <f t="shared" si="28"/>
        <v>48.232279000000005</v>
      </c>
      <c r="I474" s="7">
        <f t="shared" si="31"/>
        <v>482.32279000000005</v>
      </c>
      <c r="J474" s="7">
        <f t="shared" si="29"/>
        <v>51.022790000000043</v>
      </c>
      <c r="K474" s="15">
        <f t="shared" si="30"/>
        <v>0.1183000000000001</v>
      </c>
      <c r="L474" s="28">
        <v>44594</v>
      </c>
      <c r="M474" s="5" t="s">
        <v>23</v>
      </c>
      <c r="N474" s="9">
        <v>5.5</v>
      </c>
      <c r="O474" s="2" t="e" vm="1">
        <v>#VALUE!</v>
      </c>
    </row>
    <row r="475" spans="1:15" x14ac:dyDescent="0.3">
      <c r="A475" s="3" t="s">
        <v>498</v>
      </c>
      <c r="B475" s="5" t="s">
        <v>32</v>
      </c>
      <c r="C475" s="5" t="s">
        <v>13</v>
      </c>
      <c r="D475" s="5" t="s">
        <v>1037</v>
      </c>
      <c r="E475" s="5" t="s">
        <v>14</v>
      </c>
      <c r="F475" s="7">
        <v>72.569999999999993</v>
      </c>
      <c r="G475" s="11">
        <v>8</v>
      </c>
      <c r="H475" s="7">
        <f t="shared" si="28"/>
        <v>79.732658999999998</v>
      </c>
      <c r="I475" s="7">
        <f t="shared" si="31"/>
        <v>637.86127199999999</v>
      </c>
      <c r="J475" s="7">
        <f t="shared" si="29"/>
        <v>57.30127200000004</v>
      </c>
      <c r="K475" s="15">
        <f t="shared" si="30"/>
        <v>9.8700000000000079E-2</v>
      </c>
      <c r="L475" s="28">
        <v>44650</v>
      </c>
      <c r="M475" s="5" t="s">
        <v>20</v>
      </c>
      <c r="N475" s="9">
        <v>4.5999999999999996</v>
      </c>
      <c r="O475" s="2" t="e" vm="4">
        <v>#VALUE!</v>
      </c>
    </row>
    <row r="476" spans="1:15" x14ac:dyDescent="0.3">
      <c r="A476" s="3" t="s">
        <v>499</v>
      </c>
      <c r="B476" s="5" t="s">
        <v>12</v>
      </c>
      <c r="C476" s="5" t="s">
        <v>13</v>
      </c>
      <c r="D476" s="5" t="s">
        <v>1036</v>
      </c>
      <c r="E476" s="5" t="s">
        <v>19</v>
      </c>
      <c r="F476" s="7">
        <v>64.44</v>
      </c>
      <c r="G476" s="11">
        <v>5</v>
      </c>
      <c r="H476" s="7">
        <f t="shared" si="28"/>
        <v>72.604547999999994</v>
      </c>
      <c r="I476" s="7">
        <f t="shared" si="31"/>
        <v>363.02274</v>
      </c>
      <c r="J476" s="7">
        <f t="shared" si="29"/>
        <v>40.82274000000001</v>
      </c>
      <c r="K476" s="15">
        <f t="shared" si="30"/>
        <v>0.12670000000000003</v>
      </c>
      <c r="L476" s="28">
        <v>44650</v>
      </c>
      <c r="M476" s="5" t="s">
        <v>20</v>
      </c>
      <c r="N476" s="9">
        <v>6.6</v>
      </c>
      <c r="O476" s="2" t="e" vm="3">
        <v>#VALUE!</v>
      </c>
    </row>
    <row r="477" spans="1:15" x14ac:dyDescent="0.3">
      <c r="A477" s="3" t="s">
        <v>500</v>
      </c>
      <c r="B477" s="5" t="s">
        <v>12</v>
      </c>
      <c r="C477" s="5" t="s">
        <v>18</v>
      </c>
      <c r="D477" s="5" t="s">
        <v>1037</v>
      </c>
      <c r="E477" s="5" t="s">
        <v>14</v>
      </c>
      <c r="F477" s="7">
        <v>65.180000000000007</v>
      </c>
      <c r="G477" s="11">
        <v>3</v>
      </c>
      <c r="H477" s="7">
        <f t="shared" si="28"/>
        <v>71.61326600000001</v>
      </c>
      <c r="I477" s="7">
        <f t="shared" si="31"/>
        <v>214.83979800000003</v>
      </c>
      <c r="J477" s="7">
        <f t="shared" si="29"/>
        <v>19.29979800000001</v>
      </c>
      <c r="K477" s="15">
        <f t="shared" si="30"/>
        <v>9.8700000000000038E-2</v>
      </c>
      <c r="L477" s="28">
        <v>44617</v>
      </c>
      <c r="M477" s="5" t="s">
        <v>23</v>
      </c>
      <c r="N477" s="9">
        <v>6.3</v>
      </c>
      <c r="O477" s="2" t="e" vm="3">
        <v>#VALUE!</v>
      </c>
    </row>
    <row r="478" spans="1:15" x14ac:dyDescent="0.3">
      <c r="A478" s="3" t="s">
        <v>501</v>
      </c>
      <c r="B478" s="5" t="s">
        <v>12</v>
      </c>
      <c r="C478" s="5" t="s">
        <v>18</v>
      </c>
      <c r="D478" s="5" t="s">
        <v>1036</v>
      </c>
      <c r="E478" s="5" t="s">
        <v>26</v>
      </c>
      <c r="F478" s="7">
        <v>33.26</v>
      </c>
      <c r="G478" s="11">
        <v>5</v>
      </c>
      <c r="H478" s="7">
        <f t="shared" si="28"/>
        <v>39.376514</v>
      </c>
      <c r="I478" s="7">
        <f t="shared" si="31"/>
        <v>196.88256999999999</v>
      </c>
      <c r="J478" s="7">
        <f t="shared" si="29"/>
        <v>30.582570000000004</v>
      </c>
      <c r="K478" s="15">
        <f t="shared" si="30"/>
        <v>0.18390000000000004</v>
      </c>
      <c r="L478" s="28">
        <v>44638</v>
      </c>
      <c r="M478" s="5" t="s">
        <v>23</v>
      </c>
      <c r="N478" s="9">
        <v>4.2</v>
      </c>
      <c r="O478" s="2" t="e" vm="1">
        <v>#VALUE!</v>
      </c>
    </row>
    <row r="479" spans="1:15" x14ac:dyDescent="0.3">
      <c r="A479" s="3" t="s">
        <v>502</v>
      </c>
      <c r="B479" s="5" t="s">
        <v>17</v>
      </c>
      <c r="C479" s="5" t="s">
        <v>18</v>
      </c>
      <c r="D479" s="5" t="s">
        <v>1037</v>
      </c>
      <c r="E479" s="5" t="s">
        <v>19</v>
      </c>
      <c r="F479" s="7">
        <v>84.07</v>
      </c>
      <c r="G479" s="11">
        <v>4</v>
      </c>
      <c r="H479" s="7">
        <f t="shared" si="28"/>
        <v>94.721668999999991</v>
      </c>
      <c r="I479" s="7">
        <f t="shared" si="31"/>
        <v>378.88667599999997</v>
      </c>
      <c r="J479" s="7">
        <f t="shared" si="29"/>
        <v>42.606675999999993</v>
      </c>
      <c r="K479" s="15">
        <f t="shared" si="30"/>
        <v>0.12669999999999998</v>
      </c>
      <c r="L479" s="28">
        <v>44627</v>
      </c>
      <c r="M479" s="5" t="s">
        <v>15</v>
      </c>
      <c r="N479" s="9">
        <v>4.4000000000000004</v>
      </c>
      <c r="O479" s="2" t="e" vm="2">
        <v>#VALUE!</v>
      </c>
    </row>
    <row r="480" spans="1:15" x14ac:dyDescent="0.3">
      <c r="A480" s="3" t="s">
        <v>503</v>
      </c>
      <c r="B480" s="5" t="s">
        <v>32</v>
      </c>
      <c r="C480" s="5" t="s">
        <v>18</v>
      </c>
      <c r="D480" s="5" t="s">
        <v>1037</v>
      </c>
      <c r="E480" s="5" t="s">
        <v>26</v>
      </c>
      <c r="F480" s="7">
        <v>34.369999999999997</v>
      </c>
      <c r="G480" s="11">
        <v>10</v>
      </c>
      <c r="H480" s="7">
        <f t="shared" si="28"/>
        <v>40.690642999999994</v>
      </c>
      <c r="I480" s="7">
        <f t="shared" si="31"/>
        <v>406.90642999999994</v>
      </c>
      <c r="J480" s="7">
        <f t="shared" si="29"/>
        <v>63.206429999999955</v>
      </c>
      <c r="K480" s="15">
        <f t="shared" si="30"/>
        <v>0.18389999999999987</v>
      </c>
      <c r="L480" s="28">
        <v>44636</v>
      </c>
      <c r="M480" s="5" t="s">
        <v>15</v>
      </c>
      <c r="N480" s="9">
        <v>6.7</v>
      </c>
      <c r="O480" s="2" t="e" vm="4">
        <v>#VALUE!</v>
      </c>
    </row>
    <row r="481" spans="1:15" x14ac:dyDescent="0.3">
      <c r="A481" s="3" t="s">
        <v>504</v>
      </c>
      <c r="B481" s="5" t="s">
        <v>12</v>
      </c>
      <c r="C481" s="5" t="s">
        <v>18</v>
      </c>
      <c r="D481" s="5" t="s">
        <v>1037</v>
      </c>
      <c r="E481" s="5" t="s">
        <v>19</v>
      </c>
      <c r="F481" s="7">
        <v>38.6</v>
      </c>
      <c r="G481" s="11">
        <v>1</v>
      </c>
      <c r="H481" s="7">
        <f t="shared" si="28"/>
        <v>43.49062</v>
      </c>
      <c r="I481" s="7">
        <f t="shared" si="31"/>
        <v>43.49062</v>
      </c>
      <c r="J481" s="7">
        <f t="shared" si="29"/>
        <v>4.8906199999999984</v>
      </c>
      <c r="K481" s="15">
        <f t="shared" si="30"/>
        <v>0.12669999999999995</v>
      </c>
      <c r="L481" s="28">
        <v>44590</v>
      </c>
      <c r="M481" s="5" t="s">
        <v>15</v>
      </c>
      <c r="N481" s="9">
        <v>6.7</v>
      </c>
      <c r="O481" s="2" t="e" vm="1">
        <v>#VALUE!</v>
      </c>
    </row>
    <row r="482" spans="1:15" x14ac:dyDescent="0.3">
      <c r="A482" s="3" t="s">
        <v>505</v>
      </c>
      <c r="B482" s="5" t="s">
        <v>17</v>
      </c>
      <c r="C482" s="5" t="s">
        <v>18</v>
      </c>
      <c r="D482" s="5" t="s">
        <v>1037</v>
      </c>
      <c r="E482" s="5" t="s">
        <v>33</v>
      </c>
      <c r="F482" s="7">
        <v>65.97</v>
      </c>
      <c r="G482" s="11">
        <v>8</v>
      </c>
      <c r="H482" s="7">
        <f t="shared" si="28"/>
        <v>69.103574999999992</v>
      </c>
      <c r="I482" s="7">
        <f t="shared" si="31"/>
        <v>552.82859999999994</v>
      </c>
      <c r="J482" s="7">
        <f t="shared" si="29"/>
        <v>25.068599999999947</v>
      </c>
      <c r="K482" s="15">
        <f t="shared" si="30"/>
        <v>4.7499999999999896E-2</v>
      </c>
      <c r="L482" s="28">
        <v>44594</v>
      </c>
      <c r="M482" s="5" t="s">
        <v>20</v>
      </c>
      <c r="N482" s="9">
        <v>8.4</v>
      </c>
      <c r="O482" s="2" t="e" vm="2">
        <v>#VALUE!</v>
      </c>
    </row>
    <row r="483" spans="1:15" x14ac:dyDescent="0.3">
      <c r="A483" s="3" t="s">
        <v>506</v>
      </c>
      <c r="B483" s="5" t="s">
        <v>17</v>
      </c>
      <c r="C483" s="5" t="s">
        <v>18</v>
      </c>
      <c r="D483" s="5" t="s">
        <v>1036</v>
      </c>
      <c r="E483" s="5" t="s">
        <v>19</v>
      </c>
      <c r="F483" s="7">
        <v>32.799999999999997</v>
      </c>
      <c r="G483" s="11">
        <v>10</v>
      </c>
      <c r="H483" s="7">
        <f t="shared" si="28"/>
        <v>36.955759999999998</v>
      </c>
      <c r="I483" s="7">
        <f t="shared" si="31"/>
        <v>369.55759999999998</v>
      </c>
      <c r="J483" s="7">
        <f t="shared" si="29"/>
        <v>41.557599999999979</v>
      </c>
      <c r="K483" s="15">
        <f t="shared" si="30"/>
        <v>0.12669999999999992</v>
      </c>
      <c r="L483" s="28">
        <v>44607</v>
      </c>
      <c r="M483" s="5" t="s">
        <v>20</v>
      </c>
      <c r="N483" s="9">
        <v>6.2</v>
      </c>
      <c r="O483" s="2" t="e" vm="2">
        <v>#VALUE!</v>
      </c>
    </row>
    <row r="484" spans="1:15" x14ac:dyDescent="0.3">
      <c r="A484" s="3" t="s">
        <v>507</v>
      </c>
      <c r="B484" s="5" t="s">
        <v>12</v>
      </c>
      <c r="C484" s="5" t="s">
        <v>18</v>
      </c>
      <c r="D484" s="5" t="s">
        <v>1037</v>
      </c>
      <c r="E484" s="5" t="s">
        <v>26</v>
      </c>
      <c r="F484" s="7">
        <v>37.14</v>
      </c>
      <c r="G484" s="11">
        <v>5</v>
      </c>
      <c r="H484" s="7">
        <f t="shared" si="28"/>
        <v>43.970046000000004</v>
      </c>
      <c r="I484" s="7">
        <f t="shared" si="31"/>
        <v>219.85023000000001</v>
      </c>
      <c r="J484" s="7">
        <f t="shared" si="29"/>
        <v>34.150230000000022</v>
      </c>
      <c r="K484" s="15">
        <f t="shared" si="30"/>
        <v>0.18390000000000012</v>
      </c>
      <c r="L484" s="28">
        <v>44569</v>
      </c>
      <c r="M484" s="5" t="s">
        <v>15</v>
      </c>
      <c r="N484" s="9">
        <v>5</v>
      </c>
      <c r="O484" s="2" t="e" vm="1">
        <v>#VALUE!</v>
      </c>
    </row>
    <row r="485" spans="1:15" x14ac:dyDescent="0.3">
      <c r="A485" s="3" t="s">
        <v>508</v>
      </c>
      <c r="B485" s="5" t="s">
        <v>32</v>
      </c>
      <c r="C485" s="5" t="s">
        <v>13</v>
      </c>
      <c r="D485" s="5" t="s">
        <v>1037</v>
      </c>
      <c r="E485" s="5" t="s">
        <v>22</v>
      </c>
      <c r="F485" s="7">
        <v>60.38</v>
      </c>
      <c r="G485" s="11">
        <v>10</v>
      </c>
      <c r="H485" s="7">
        <f t="shared" si="28"/>
        <v>73.331510000000009</v>
      </c>
      <c r="I485" s="7">
        <f t="shared" si="31"/>
        <v>733.31510000000003</v>
      </c>
      <c r="J485" s="7">
        <f t="shared" si="29"/>
        <v>129.51509999999996</v>
      </c>
      <c r="K485" s="15">
        <f t="shared" si="30"/>
        <v>0.21449999999999991</v>
      </c>
      <c r="L485" s="28">
        <v>44604</v>
      </c>
      <c r="M485" s="5" t="s">
        <v>20</v>
      </c>
      <c r="N485" s="9">
        <v>6</v>
      </c>
      <c r="O485" s="2" t="e" vm="4">
        <v>#VALUE!</v>
      </c>
    </row>
    <row r="486" spans="1:15" x14ac:dyDescent="0.3">
      <c r="A486" s="3" t="s">
        <v>509</v>
      </c>
      <c r="B486" s="5" t="s">
        <v>17</v>
      </c>
      <c r="C486" s="5" t="s">
        <v>13</v>
      </c>
      <c r="D486" s="5" t="s">
        <v>1036</v>
      </c>
      <c r="E486" s="5" t="s">
        <v>26</v>
      </c>
      <c r="F486" s="7">
        <v>36.979999999999997</v>
      </c>
      <c r="G486" s="11">
        <v>10</v>
      </c>
      <c r="H486" s="7">
        <f t="shared" si="28"/>
        <v>43.780621999999994</v>
      </c>
      <c r="I486" s="7">
        <f t="shared" si="31"/>
        <v>437.80621999999994</v>
      </c>
      <c r="J486" s="7">
        <f t="shared" si="29"/>
        <v>68.006219999999985</v>
      </c>
      <c r="K486" s="15">
        <f t="shared" si="30"/>
        <v>0.18389999999999998</v>
      </c>
      <c r="L486" s="28">
        <v>44562</v>
      </c>
      <c r="M486" s="5" t="s">
        <v>23</v>
      </c>
      <c r="N486" s="9">
        <v>7</v>
      </c>
      <c r="O486" s="2" t="e" vm="2">
        <v>#VALUE!</v>
      </c>
    </row>
    <row r="487" spans="1:15" x14ac:dyDescent="0.3">
      <c r="A487" s="3" t="s">
        <v>510</v>
      </c>
      <c r="B487" s="5" t="s">
        <v>32</v>
      </c>
      <c r="C487" s="5" t="s">
        <v>13</v>
      </c>
      <c r="D487" s="5" t="s">
        <v>1036</v>
      </c>
      <c r="E487" s="5" t="s">
        <v>26</v>
      </c>
      <c r="F487" s="7">
        <v>49.49</v>
      </c>
      <c r="G487" s="11">
        <v>4</v>
      </c>
      <c r="H487" s="7">
        <f t="shared" si="28"/>
        <v>58.591211000000001</v>
      </c>
      <c r="I487" s="7">
        <f t="shared" si="31"/>
        <v>234.36484400000001</v>
      </c>
      <c r="J487" s="7">
        <f t="shared" si="29"/>
        <v>36.404843999999997</v>
      </c>
      <c r="K487" s="15">
        <f t="shared" si="30"/>
        <v>0.18389999999999998</v>
      </c>
      <c r="L487" s="28">
        <v>44641</v>
      </c>
      <c r="M487" s="5" t="s">
        <v>15</v>
      </c>
      <c r="N487" s="9">
        <v>6.6</v>
      </c>
      <c r="O487" s="2" t="e" vm="4">
        <v>#VALUE!</v>
      </c>
    </row>
    <row r="488" spans="1:15" x14ac:dyDescent="0.3">
      <c r="A488" s="3" t="s">
        <v>511</v>
      </c>
      <c r="B488" s="5" t="s">
        <v>32</v>
      </c>
      <c r="C488" s="5" t="s">
        <v>18</v>
      </c>
      <c r="D488" s="5" t="s">
        <v>1036</v>
      </c>
      <c r="E488" s="5" t="s">
        <v>35</v>
      </c>
      <c r="F488" s="7">
        <v>41.09</v>
      </c>
      <c r="G488" s="11">
        <v>10</v>
      </c>
      <c r="H488" s="7">
        <f t="shared" si="28"/>
        <v>45.950947000000006</v>
      </c>
      <c r="I488" s="7">
        <f t="shared" si="31"/>
        <v>459.50947000000008</v>
      </c>
      <c r="J488" s="7">
        <f t="shared" si="29"/>
        <v>48.609470000000044</v>
      </c>
      <c r="K488" s="15">
        <f t="shared" si="30"/>
        <v>0.1183000000000001</v>
      </c>
      <c r="L488" s="28">
        <v>44620</v>
      </c>
      <c r="M488" s="5" t="s">
        <v>20</v>
      </c>
      <c r="N488" s="9">
        <v>7.3</v>
      </c>
      <c r="O488" s="2" t="e" vm="1">
        <v>#VALUE!</v>
      </c>
    </row>
    <row r="489" spans="1:15" x14ac:dyDescent="0.3">
      <c r="A489" s="3" t="s">
        <v>512</v>
      </c>
      <c r="B489" s="5" t="s">
        <v>12</v>
      </c>
      <c r="C489" s="5" t="s">
        <v>18</v>
      </c>
      <c r="D489" s="5" t="s">
        <v>1037</v>
      </c>
      <c r="E489" s="5" t="s">
        <v>35</v>
      </c>
      <c r="F489" s="7">
        <v>37.15</v>
      </c>
      <c r="G489" s="11">
        <v>4</v>
      </c>
      <c r="H489" s="7">
        <f t="shared" si="28"/>
        <v>41.544844999999995</v>
      </c>
      <c r="I489" s="7">
        <f t="shared" si="31"/>
        <v>166.17937999999998</v>
      </c>
      <c r="J489" s="7">
        <f t="shared" si="29"/>
        <v>17.579379999999986</v>
      </c>
      <c r="K489" s="15">
        <f t="shared" si="30"/>
        <v>0.11829999999999991</v>
      </c>
      <c r="L489" s="28">
        <v>44643</v>
      </c>
      <c r="M489" s="5" t="s">
        <v>15</v>
      </c>
      <c r="N489" s="9">
        <v>8.3000000000000007</v>
      </c>
      <c r="O489" s="2" t="e" vm="1">
        <v>#VALUE!</v>
      </c>
    </row>
    <row r="490" spans="1:15" x14ac:dyDescent="0.3">
      <c r="A490" s="3" t="s">
        <v>513</v>
      </c>
      <c r="B490" s="5" t="s">
        <v>17</v>
      </c>
      <c r="C490" s="5" t="s">
        <v>18</v>
      </c>
      <c r="D490" s="5" t="s">
        <v>1037</v>
      </c>
      <c r="E490" s="5" t="s">
        <v>22</v>
      </c>
      <c r="F490" s="7">
        <v>22.96</v>
      </c>
      <c r="G490" s="11">
        <v>1</v>
      </c>
      <c r="H490" s="7">
        <f t="shared" si="28"/>
        <v>27.884920000000001</v>
      </c>
      <c r="I490" s="7">
        <f t="shared" si="31"/>
        <v>27.884920000000001</v>
      </c>
      <c r="J490" s="7">
        <f t="shared" si="29"/>
        <v>4.9249200000000002</v>
      </c>
      <c r="K490" s="15">
        <f t="shared" si="30"/>
        <v>0.2145</v>
      </c>
      <c r="L490" s="28">
        <v>44591</v>
      </c>
      <c r="M490" s="5" t="s">
        <v>20</v>
      </c>
      <c r="N490" s="9">
        <v>4.3</v>
      </c>
      <c r="O490" s="2" t="e" vm="2">
        <v>#VALUE!</v>
      </c>
    </row>
    <row r="491" spans="1:15" x14ac:dyDescent="0.3">
      <c r="A491" s="3" t="s">
        <v>514</v>
      </c>
      <c r="B491" s="5" t="s">
        <v>32</v>
      </c>
      <c r="C491" s="5" t="s">
        <v>13</v>
      </c>
      <c r="D491" s="5" t="s">
        <v>1036</v>
      </c>
      <c r="E491" s="5" t="s">
        <v>22</v>
      </c>
      <c r="F491" s="7">
        <v>77.680000000000007</v>
      </c>
      <c r="G491" s="11">
        <v>9</v>
      </c>
      <c r="H491" s="7">
        <f t="shared" si="28"/>
        <v>94.342360000000014</v>
      </c>
      <c r="I491" s="7">
        <f t="shared" si="31"/>
        <v>849.08124000000009</v>
      </c>
      <c r="J491" s="7">
        <f t="shared" si="29"/>
        <v>149.96123999999998</v>
      </c>
      <c r="K491" s="15">
        <f t="shared" si="30"/>
        <v>0.21449999999999994</v>
      </c>
      <c r="L491" s="28">
        <v>44596</v>
      </c>
      <c r="M491" s="5" t="s">
        <v>15</v>
      </c>
      <c r="N491" s="9">
        <v>9.8000000000000007</v>
      </c>
      <c r="O491" s="2" t="e" vm="1">
        <v>#VALUE!</v>
      </c>
    </row>
    <row r="492" spans="1:15" x14ac:dyDescent="0.3">
      <c r="A492" s="3" t="s">
        <v>515</v>
      </c>
      <c r="B492" s="5" t="s">
        <v>32</v>
      </c>
      <c r="C492" s="5" t="s">
        <v>18</v>
      </c>
      <c r="D492" s="5" t="s">
        <v>1036</v>
      </c>
      <c r="E492" s="5" t="s">
        <v>35</v>
      </c>
      <c r="F492" s="7">
        <v>34.700000000000003</v>
      </c>
      <c r="G492" s="11">
        <v>2</v>
      </c>
      <c r="H492" s="7">
        <f t="shared" si="28"/>
        <v>38.805010000000003</v>
      </c>
      <c r="I492" s="7">
        <f t="shared" si="31"/>
        <v>77.610020000000006</v>
      </c>
      <c r="J492" s="7">
        <f t="shared" si="29"/>
        <v>8.2100200000000001</v>
      </c>
      <c r="K492" s="15">
        <f t="shared" si="30"/>
        <v>0.11829999999999999</v>
      </c>
      <c r="L492" s="28">
        <v>44633</v>
      </c>
      <c r="M492" s="5" t="s">
        <v>15</v>
      </c>
      <c r="N492" s="9">
        <v>8.1999999999999993</v>
      </c>
      <c r="O492" s="2" t="e" vm="1">
        <v>#VALUE!</v>
      </c>
    </row>
    <row r="493" spans="1:15" x14ac:dyDescent="0.3">
      <c r="A493" s="3" t="s">
        <v>516</v>
      </c>
      <c r="B493" s="5" t="s">
        <v>12</v>
      </c>
      <c r="C493" s="5" t="s">
        <v>13</v>
      </c>
      <c r="D493" s="5" t="s">
        <v>1036</v>
      </c>
      <c r="E493" s="5" t="s">
        <v>35</v>
      </c>
      <c r="F493" s="7">
        <v>19.66</v>
      </c>
      <c r="G493" s="11">
        <v>10</v>
      </c>
      <c r="H493" s="7">
        <f t="shared" si="28"/>
        <v>21.985778</v>
      </c>
      <c r="I493" s="7">
        <f t="shared" si="31"/>
        <v>219.85777999999999</v>
      </c>
      <c r="J493" s="7">
        <f t="shared" si="29"/>
        <v>23.257779999999997</v>
      </c>
      <c r="K493" s="15">
        <f t="shared" si="30"/>
        <v>0.11829999999999999</v>
      </c>
      <c r="L493" s="28">
        <v>44635</v>
      </c>
      <c r="M493" s="5" t="s">
        <v>23</v>
      </c>
      <c r="N493" s="9">
        <v>7.2</v>
      </c>
      <c r="O493" s="2" t="e" vm="1">
        <v>#VALUE!</v>
      </c>
    </row>
    <row r="494" spans="1:15" x14ac:dyDescent="0.3">
      <c r="A494" s="3" t="s">
        <v>517</v>
      </c>
      <c r="B494" s="5" t="s">
        <v>32</v>
      </c>
      <c r="C494" s="5" t="s">
        <v>13</v>
      </c>
      <c r="D494" s="5" t="s">
        <v>1036</v>
      </c>
      <c r="E494" s="5" t="s">
        <v>14</v>
      </c>
      <c r="F494" s="7">
        <v>25.32</v>
      </c>
      <c r="G494" s="11">
        <v>8</v>
      </c>
      <c r="H494" s="7">
        <f t="shared" si="28"/>
        <v>27.819084</v>
      </c>
      <c r="I494" s="7">
        <f t="shared" si="31"/>
        <v>222.552672</v>
      </c>
      <c r="J494" s="7">
        <f t="shared" si="29"/>
        <v>19.992671999999999</v>
      </c>
      <c r="K494" s="15">
        <f t="shared" si="30"/>
        <v>9.8699999999999996E-2</v>
      </c>
      <c r="L494" s="28">
        <v>44625</v>
      </c>
      <c r="M494" s="5" t="s">
        <v>15</v>
      </c>
      <c r="N494" s="9">
        <v>8.6999999999999993</v>
      </c>
      <c r="O494" s="2" t="e" vm="4">
        <v>#VALUE!</v>
      </c>
    </row>
    <row r="495" spans="1:15" x14ac:dyDescent="0.3">
      <c r="A495" s="3" t="s">
        <v>518</v>
      </c>
      <c r="B495" s="5" t="s">
        <v>17</v>
      </c>
      <c r="C495" s="5" t="s">
        <v>13</v>
      </c>
      <c r="D495" s="5" t="s">
        <v>1036</v>
      </c>
      <c r="E495" s="5" t="s">
        <v>22</v>
      </c>
      <c r="F495" s="7">
        <v>12.12</v>
      </c>
      <c r="G495" s="11">
        <v>10</v>
      </c>
      <c r="H495" s="7">
        <f t="shared" si="28"/>
        <v>14.719739999999998</v>
      </c>
      <c r="I495" s="7">
        <f t="shared" si="31"/>
        <v>147.19739999999999</v>
      </c>
      <c r="J495" s="7">
        <f t="shared" si="29"/>
        <v>25.997399999999999</v>
      </c>
      <c r="K495" s="15">
        <f t="shared" si="30"/>
        <v>0.21450000000000002</v>
      </c>
      <c r="L495" s="28">
        <v>44625</v>
      </c>
      <c r="M495" s="5" t="s">
        <v>23</v>
      </c>
      <c r="N495" s="9">
        <v>8.4</v>
      </c>
      <c r="O495" s="2" t="e" vm="5">
        <v>#VALUE!</v>
      </c>
    </row>
    <row r="496" spans="1:15" x14ac:dyDescent="0.3">
      <c r="A496" s="3" t="s">
        <v>519</v>
      </c>
      <c r="B496" s="5" t="s">
        <v>32</v>
      </c>
      <c r="C496" s="5" t="s">
        <v>18</v>
      </c>
      <c r="D496" s="5" t="s">
        <v>1037</v>
      </c>
      <c r="E496" s="5" t="s">
        <v>35</v>
      </c>
      <c r="F496" s="7">
        <v>99.89</v>
      </c>
      <c r="G496" s="11">
        <v>2</v>
      </c>
      <c r="H496" s="7">
        <f t="shared" si="28"/>
        <v>111.706987</v>
      </c>
      <c r="I496" s="7">
        <f t="shared" si="31"/>
        <v>223.413974</v>
      </c>
      <c r="J496" s="7">
        <f t="shared" si="29"/>
        <v>23.633973999999995</v>
      </c>
      <c r="K496" s="15">
        <f t="shared" si="30"/>
        <v>0.11829999999999997</v>
      </c>
      <c r="L496" s="28">
        <v>44618</v>
      </c>
      <c r="M496" s="5" t="s">
        <v>15</v>
      </c>
      <c r="N496" s="9">
        <v>7.1</v>
      </c>
      <c r="O496" s="2" t="e" vm="4">
        <v>#VALUE!</v>
      </c>
    </row>
    <row r="497" spans="1:15" x14ac:dyDescent="0.3">
      <c r="A497" s="3" t="s">
        <v>520</v>
      </c>
      <c r="B497" s="5" t="s">
        <v>32</v>
      </c>
      <c r="C497" s="5" t="s">
        <v>18</v>
      </c>
      <c r="D497" s="5" t="s">
        <v>1037</v>
      </c>
      <c r="E497" s="5" t="s">
        <v>26</v>
      </c>
      <c r="F497" s="7">
        <v>75.92</v>
      </c>
      <c r="G497" s="11">
        <v>8</v>
      </c>
      <c r="H497" s="7">
        <f t="shared" si="28"/>
        <v>89.881687999999997</v>
      </c>
      <c r="I497" s="7">
        <f t="shared" si="31"/>
        <v>719.05350399999998</v>
      </c>
      <c r="J497" s="7">
        <f t="shared" si="29"/>
        <v>111.69350399999996</v>
      </c>
      <c r="K497" s="15">
        <f t="shared" si="30"/>
        <v>0.18389999999999992</v>
      </c>
      <c r="L497" s="28">
        <v>44640</v>
      </c>
      <c r="M497" s="5" t="s">
        <v>20</v>
      </c>
      <c r="N497" s="9">
        <v>5.5</v>
      </c>
      <c r="O497" s="2" t="e" vm="4">
        <v>#VALUE!</v>
      </c>
    </row>
    <row r="498" spans="1:15" x14ac:dyDescent="0.3">
      <c r="A498" s="3" t="s">
        <v>521</v>
      </c>
      <c r="B498" s="5" t="s">
        <v>17</v>
      </c>
      <c r="C498" s="5" t="s">
        <v>18</v>
      </c>
      <c r="D498" s="5" t="s">
        <v>1036</v>
      </c>
      <c r="E498" s="5" t="s">
        <v>19</v>
      </c>
      <c r="F498" s="7">
        <v>63.22</v>
      </c>
      <c r="G498" s="11">
        <v>2</v>
      </c>
      <c r="H498" s="7">
        <f t="shared" si="28"/>
        <v>71.229973999999999</v>
      </c>
      <c r="I498" s="7">
        <f t="shared" si="31"/>
        <v>142.459948</v>
      </c>
      <c r="J498" s="7">
        <f t="shared" si="29"/>
        <v>16.019947999999999</v>
      </c>
      <c r="K498" s="15">
        <f t="shared" si="30"/>
        <v>0.12670000000000001</v>
      </c>
      <c r="L498" s="28">
        <v>44562</v>
      </c>
      <c r="M498" s="5" t="s">
        <v>20</v>
      </c>
      <c r="N498" s="9">
        <v>8.5</v>
      </c>
      <c r="O498" s="2" t="e" vm="5">
        <v>#VALUE!</v>
      </c>
    </row>
    <row r="499" spans="1:15" x14ac:dyDescent="0.3">
      <c r="A499" s="3" t="s">
        <v>522</v>
      </c>
      <c r="B499" s="5" t="s">
        <v>17</v>
      </c>
      <c r="C499" s="5" t="s">
        <v>18</v>
      </c>
      <c r="D499" s="5" t="s">
        <v>1036</v>
      </c>
      <c r="E499" s="5" t="s">
        <v>33</v>
      </c>
      <c r="F499" s="7">
        <v>90.24</v>
      </c>
      <c r="G499" s="11">
        <v>6</v>
      </c>
      <c r="H499" s="7">
        <f t="shared" si="28"/>
        <v>94.526399999999995</v>
      </c>
      <c r="I499" s="7">
        <f t="shared" si="31"/>
        <v>567.15840000000003</v>
      </c>
      <c r="J499" s="7">
        <f t="shared" si="29"/>
        <v>25.718400000000088</v>
      </c>
      <c r="K499" s="15">
        <f t="shared" si="30"/>
        <v>4.7500000000000167E-2</v>
      </c>
      <c r="L499" s="28">
        <v>44588</v>
      </c>
      <c r="M499" s="5" t="s">
        <v>20</v>
      </c>
      <c r="N499" s="9">
        <v>6.2</v>
      </c>
      <c r="O499" s="2" t="e" vm="5">
        <v>#VALUE!</v>
      </c>
    </row>
    <row r="500" spans="1:15" x14ac:dyDescent="0.3">
      <c r="A500" s="3" t="s">
        <v>523</v>
      </c>
      <c r="B500" s="5" t="s">
        <v>32</v>
      </c>
      <c r="C500" s="5" t="s">
        <v>13</v>
      </c>
      <c r="D500" s="5" t="s">
        <v>1036</v>
      </c>
      <c r="E500" s="5" t="s">
        <v>26</v>
      </c>
      <c r="F500" s="7">
        <v>98.13</v>
      </c>
      <c r="G500" s="11">
        <v>1</v>
      </c>
      <c r="H500" s="7">
        <f t="shared" si="28"/>
        <v>116.176107</v>
      </c>
      <c r="I500" s="7">
        <f t="shared" si="31"/>
        <v>116.176107</v>
      </c>
      <c r="J500" s="7">
        <f t="shared" si="29"/>
        <v>18.046107000000006</v>
      </c>
      <c r="K500" s="15">
        <f t="shared" si="30"/>
        <v>0.18390000000000006</v>
      </c>
      <c r="L500" s="28">
        <v>44582</v>
      </c>
      <c r="M500" s="5" t="s">
        <v>20</v>
      </c>
      <c r="N500" s="9">
        <v>8.9</v>
      </c>
      <c r="O500" s="2" t="e" vm="4">
        <v>#VALUE!</v>
      </c>
    </row>
    <row r="501" spans="1:15" x14ac:dyDescent="0.3">
      <c r="A501" s="3" t="s">
        <v>524</v>
      </c>
      <c r="B501" s="5" t="s">
        <v>12</v>
      </c>
      <c r="C501" s="5" t="s">
        <v>13</v>
      </c>
      <c r="D501" s="5" t="s">
        <v>1036</v>
      </c>
      <c r="E501" s="5" t="s">
        <v>26</v>
      </c>
      <c r="F501" s="7">
        <v>51.52</v>
      </c>
      <c r="G501" s="11">
        <v>8</v>
      </c>
      <c r="H501" s="7">
        <f t="shared" si="28"/>
        <v>60.994528000000003</v>
      </c>
      <c r="I501" s="7">
        <f t="shared" si="31"/>
        <v>487.95622400000002</v>
      </c>
      <c r="J501" s="7">
        <f t="shared" si="29"/>
        <v>75.796223999999995</v>
      </c>
      <c r="K501" s="15">
        <f t="shared" si="30"/>
        <v>0.18389999999999998</v>
      </c>
      <c r="L501" s="28">
        <v>44594</v>
      </c>
      <c r="M501" s="5" t="s">
        <v>20</v>
      </c>
      <c r="N501" s="9">
        <v>9.6</v>
      </c>
      <c r="O501" s="2" t="e" vm="1">
        <v>#VALUE!</v>
      </c>
    </row>
    <row r="502" spans="1:15" x14ac:dyDescent="0.3">
      <c r="A502" s="3" t="s">
        <v>525</v>
      </c>
      <c r="B502" s="5" t="s">
        <v>32</v>
      </c>
      <c r="C502" s="5" t="s">
        <v>13</v>
      </c>
      <c r="D502" s="5" t="s">
        <v>1037</v>
      </c>
      <c r="E502" s="5" t="s">
        <v>26</v>
      </c>
      <c r="F502" s="7">
        <v>73.97</v>
      </c>
      <c r="G502" s="11">
        <v>1</v>
      </c>
      <c r="H502" s="7">
        <f t="shared" si="28"/>
        <v>87.573082999999997</v>
      </c>
      <c r="I502" s="7">
        <f t="shared" si="31"/>
        <v>87.573082999999997</v>
      </c>
      <c r="J502" s="7">
        <f t="shared" si="29"/>
        <v>13.603082999999998</v>
      </c>
      <c r="K502" s="15">
        <f t="shared" si="30"/>
        <v>0.18389999999999998</v>
      </c>
      <c r="L502" s="28">
        <v>44595</v>
      </c>
      <c r="M502" s="5" t="s">
        <v>23</v>
      </c>
      <c r="N502" s="9">
        <v>5.4</v>
      </c>
      <c r="O502" s="2" t="e" vm="4">
        <v>#VALUE!</v>
      </c>
    </row>
    <row r="503" spans="1:15" x14ac:dyDescent="0.3">
      <c r="A503" s="3" t="s">
        <v>526</v>
      </c>
      <c r="B503" s="5" t="s">
        <v>17</v>
      </c>
      <c r="C503" s="5" t="s">
        <v>13</v>
      </c>
      <c r="D503" s="5" t="s">
        <v>1036</v>
      </c>
      <c r="E503" s="5" t="s">
        <v>35</v>
      </c>
      <c r="F503" s="7">
        <v>31.9</v>
      </c>
      <c r="G503" s="11">
        <v>1</v>
      </c>
      <c r="H503" s="7">
        <f t="shared" si="28"/>
        <v>35.673769999999998</v>
      </c>
      <c r="I503" s="7">
        <f t="shared" si="31"/>
        <v>35.673769999999998</v>
      </c>
      <c r="J503" s="7">
        <f t="shared" si="29"/>
        <v>3.773769999999999</v>
      </c>
      <c r="K503" s="15">
        <f t="shared" si="30"/>
        <v>0.11829999999999997</v>
      </c>
      <c r="L503" s="28">
        <v>44566</v>
      </c>
      <c r="M503" s="5" t="s">
        <v>15</v>
      </c>
      <c r="N503" s="9">
        <v>9.1</v>
      </c>
      <c r="O503" s="2" t="e" vm="5">
        <v>#VALUE!</v>
      </c>
    </row>
    <row r="504" spans="1:15" x14ac:dyDescent="0.3">
      <c r="A504" s="3" t="s">
        <v>527</v>
      </c>
      <c r="B504" s="5" t="s">
        <v>17</v>
      </c>
      <c r="C504" s="5" t="s">
        <v>18</v>
      </c>
      <c r="D504" s="5" t="s">
        <v>1037</v>
      </c>
      <c r="E504" s="5" t="s">
        <v>22</v>
      </c>
      <c r="F504" s="7">
        <v>69.400000000000006</v>
      </c>
      <c r="G504" s="11">
        <v>2</v>
      </c>
      <c r="H504" s="7">
        <f t="shared" si="28"/>
        <v>84.286300000000011</v>
      </c>
      <c r="I504" s="7">
        <f t="shared" si="31"/>
        <v>168.57260000000002</v>
      </c>
      <c r="J504" s="7">
        <f t="shared" si="29"/>
        <v>29.772600000000011</v>
      </c>
      <c r="K504" s="15">
        <f t="shared" si="30"/>
        <v>0.21450000000000005</v>
      </c>
      <c r="L504" s="28">
        <v>44588</v>
      </c>
      <c r="M504" s="5" t="s">
        <v>15</v>
      </c>
      <c r="N504" s="9">
        <v>9</v>
      </c>
      <c r="O504" s="2" t="e" vm="5">
        <v>#VALUE!</v>
      </c>
    </row>
    <row r="505" spans="1:15" x14ac:dyDescent="0.3">
      <c r="A505" s="3" t="s">
        <v>528</v>
      </c>
      <c r="B505" s="5" t="s">
        <v>32</v>
      </c>
      <c r="C505" s="5" t="s">
        <v>18</v>
      </c>
      <c r="D505" s="5" t="s">
        <v>1036</v>
      </c>
      <c r="E505" s="5" t="s">
        <v>26</v>
      </c>
      <c r="F505" s="7">
        <v>93.31</v>
      </c>
      <c r="G505" s="11">
        <v>2</v>
      </c>
      <c r="H505" s="7">
        <f t="shared" si="28"/>
        <v>110.46970899999999</v>
      </c>
      <c r="I505" s="7">
        <f t="shared" si="31"/>
        <v>220.93941799999999</v>
      </c>
      <c r="J505" s="7">
        <f t="shared" si="29"/>
        <v>34.319417999999985</v>
      </c>
      <c r="K505" s="15">
        <f t="shared" si="30"/>
        <v>0.18389999999999992</v>
      </c>
      <c r="L505" s="28">
        <v>44645</v>
      </c>
      <c r="M505" s="5" t="s">
        <v>20</v>
      </c>
      <c r="N505" s="9">
        <v>6.3</v>
      </c>
      <c r="O505" s="2" t="e" vm="1">
        <v>#VALUE!</v>
      </c>
    </row>
    <row r="506" spans="1:15" x14ac:dyDescent="0.3">
      <c r="A506" s="3" t="s">
        <v>529</v>
      </c>
      <c r="B506" s="5" t="s">
        <v>32</v>
      </c>
      <c r="C506" s="5" t="s">
        <v>18</v>
      </c>
      <c r="D506" s="5" t="s">
        <v>1037</v>
      </c>
      <c r="E506" s="5" t="s">
        <v>26</v>
      </c>
      <c r="F506" s="7">
        <v>88.45</v>
      </c>
      <c r="G506" s="11">
        <v>1</v>
      </c>
      <c r="H506" s="7">
        <f t="shared" si="28"/>
        <v>104.71595500000001</v>
      </c>
      <c r="I506" s="7">
        <f t="shared" si="31"/>
        <v>104.71595500000001</v>
      </c>
      <c r="J506" s="7">
        <f t="shared" si="29"/>
        <v>16.265955000000005</v>
      </c>
      <c r="K506" s="15">
        <f t="shared" si="30"/>
        <v>0.18390000000000006</v>
      </c>
      <c r="L506" s="28">
        <v>44617</v>
      </c>
      <c r="M506" s="5" t="s">
        <v>23</v>
      </c>
      <c r="N506" s="9">
        <v>9.5</v>
      </c>
      <c r="O506" s="2" t="e" vm="1">
        <v>#VALUE!</v>
      </c>
    </row>
    <row r="507" spans="1:15" x14ac:dyDescent="0.3">
      <c r="A507" s="3" t="s">
        <v>530</v>
      </c>
      <c r="B507" s="5" t="s">
        <v>12</v>
      </c>
      <c r="C507" s="5" t="s">
        <v>13</v>
      </c>
      <c r="D507" s="5" t="s">
        <v>1037</v>
      </c>
      <c r="E507" s="5" t="s">
        <v>19</v>
      </c>
      <c r="F507" s="7">
        <v>24.18</v>
      </c>
      <c r="G507" s="11">
        <v>8</v>
      </c>
      <c r="H507" s="7">
        <f t="shared" si="28"/>
        <v>27.243606</v>
      </c>
      <c r="I507" s="7">
        <f t="shared" si="31"/>
        <v>217.948848</v>
      </c>
      <c r="J507" s="7">
        <f t="shared" si="29"/>
        <v>24.508848</v>
      </c>
      <c r="K507" s="15">
        <f t="shared" si="30"/>
        <v>0.12670000000000001</v>
      </c>
      <c r="L507" s="28">
        <v>44589</v>
      </c>
      <c r="M507" s="5" t="s">
        <v>15</v>
      </c>
      <c r="N507" s="9">
        <v>9.8000000000000007</v>
      </c>
      <c r="O507" s="2" t="e" vm="3">
        <v>#VALUE!</v>
      </c>
    </row>
    <row r="508" spans="1:15" x14ac:dyDescent="0.3">
      <c r="A508" s="3" t="s">
        <v>531</v>
      </c>
      <c r="B508" s="5" t="s">
        <v>32</v>
      </c>
      <c r="C508" s="5" t="s">
        <v>13</v>
      </c>
      <c r="D508" s="5" t="s">
        <v>1036</v>
      </c>
      <c r="E508" s="5" t="s">
        <v>26</v>
      </c>
      <c r="F508" s="7">
        <v>48.5</v>
      </c>
      <c r="G508" s="11">
        <v>3</v>
      </c>
      <c r="H508" s="7">
        <f t="shared" si="28"/>
        <v>57.419150000000002</v>
      </c>
      <c r="I508" s="7">
        <f t="shared" si="31"/>
        <v>172.25745000000001</v>
      </c>
      <c r="J508" s="7">
        <f t="shared" si="29"/>
        <v>26.757450000000006</v>
      </c>
      <c r="K508" s="15">
        <f t="shared" si="30"/>
        <v>0.18390000000000004</v>
      </c>
      <c r="L508" s="28">
        <v>44569</v>
      </c>
      <c r="M508" s="5" t="s">
        <v>20</v>
      </c>
      <c r="N508" s="9">
        <v>6.7</v>
      </c>
      <c r="O508" s="2" t="e" vm="4">
        <v>#VALUE!</v>
      </c>
    </row>
    <row r="509" spans="1:15" x14ac:dyDescent="0.3">
      <c r="A509" s="3" t="s">
        <v>532</v>
      </c>
      <c r="B509" s="5" t="s">
        <v>32</v>
      </c>
      <c r="C509" s="5" t="s">
        <v>18</v>
      </c>
      <c r="D509" s="5" t="s">
        <v>1036</v>
      </c>
      <c r="E509" s="5" t="s">
        <v>33</v>
      </c>
      <c r="F509" s="7">
        <v>84.05</v>
      </c>
      <c r="G509" s="11">
        <v>6</v>
      </c>
      <c r="H509" s="7">
        <f t="shared" si="28"/>
        <v>88.042374999999993</v>
      </c>
      <c r="I509" s="7">
        <f t="shared" si="31"/>
        <v>528.25424999999996</v>
      </c>
      <c r="J509" s="7">
        <f t="shared" si="29"/>
        <v>23.954250000000002</v>
      </c>
      <c r="K509" s="15">
        <f t="shared" si="30"/>
        <v>4.7500000000000007E-2</v>
      </c>
      <c r="L509" s="28">
        <v>44590</v>
      </c>
      <c r="M509" s="5" t="s">
        <v>23</v>
      </c>
      <c r="N509" s="9">
        <v>7.7</v>
      </c>
      <c r="O509" s="2" t="e" vm="4">
        <v>#VALUE!</v>
      </c>
    </row>
    <row r="510" spans="1:15" x14ac:dyDescent="0.3">
      <c r="A510" s="3" t="s">
        <v>533</v>
      </c>
      <c r="B510" s="5" t="s">
        <v>32</v>
      </c>
      <c r="C510" s="5" t="s">
        <v>13</v>
      </c>
      <c r="D510" s="5" t="s">
        <v>1037</v>
      </c>
      <c r="E510" s="5" t="s">
        <v>14</v>
      </c>
      <c r="F510" s="7">
        <v>61.29</v>
      </c>
      <c r="G510" s="11">
        <v>5</v>
      </c>
      <c r="H510" s="7">
        <f t="shared" si="28"/>
        <v>67.339322999999993</v>
      </c>
      <c r="I510" s="7">
        <f t="shared" si="31"/>
        <v>336.69661499999995</v>
      </c>
      <c r="J510" s="7">
        <f t="shared" si="29"/>
        <v>30.246614999999963</v>
      </c>
      <c r="K510" s="15">
        <f t="shared" si="30"/>
        <v>9.8699999999999885E-2</v>
      </c>
      <c r="L510" s="28">
        <v>44649</v>
      </c>
      <c r="M510" s="5" t="s">
        <v>20</v>
      </c>
      <c r="N510" s="9">
        <v>7</v>
      </c>
      <c r="O510" s="2" t="e" vm="1">
        <v>#VALUE!</v>
      </c>
    </row>
    <row r="511" spans="1:15" x14ac:dyDescent="0.3">
      <c r="A511" s="3" t="s">
        <v>534</v>
      </c>
      <c r="B511" s="5" t="s">
        <v>17</v>
      </c>
      <c r="C511" s="5" t="s">
        <v>13</v>
      </c>
      <c r="D511" s="5" t="s">
        <v>1036</v>
      </c>
      <c r="E511" s="5" t="s">
        <v>22</v>
      </c>
      <c r="F511" s="7">
        <v>15.95</v>
      </c>
      <c r="G511" s="11">
        <v>6</v>
      </c>
      <c r="H511" s="7">
        <f t="shared" si="28"/>
        <v>19.371274999999997</v>
      </c>
      <c r="I511" s="7">
        <f t="shared" si="31"/>
        <v>116.22764999999998</v>
      </c>
      <c r="J511" s="7">
        <f t="shared" si="29"/>
        <v>20.527649999999994</v>
      </c>
      <c r="K511" s="15">
        <f t="shared" si="30"/>
        <v>0.21449999999999997</v>
      </c>
      <c r="L511" s="28">
        <v>44601</v>
      </c>
      <c r="M511" s="5" t="s">
        <v>23</v>
      </c>
      <c r="N511" s="9">
        <v>5.0999999999999996</v>
      </c>
      <c r="O511" s="2" t="e" vm="2">
        <v>#VALUE!</v>
      </c>
    </row>
    <row r="512" spans="1:15" x14ac:dyDescent="0.3">
      <c r="A512" s="3" t="s">
        <v>535</v>
      </c>
      <c r="B512" s="5" t="s">
        <v>32</v>
      </c>
      <c r="C512" s="5" t="s">
        <v>13</v>
      </c>
      <c r="D512" s="5" t="s">
        <v>1036</v>
      </c>
      <c r="E512" s="5" t="s">
        <v>26</v>
      </c>
      <c r="F512" s="7">
        <v>90.74</v>
      </c>
      <c r="G512" s="11">
        <v>7</v>
      </c>
      <c r="H512" s="7">
        <f t="shared" si="28"/>
        <v>107.427086</v>
      </c>
      <c r="I512" s="7">
        <f t="shared" si="31"/>
        <v>751.98960199999999</v>
      </c>
      <c r="J512" s="7">
        <f t="shared" si="29"/>
        <v>116.80960200000004</v>
      </c>
      <c r="K512" s="15">
        <f t="shared" si="30"/>
        <v>0.18390000000000009</v>
      </c>
      <c r="L512" s="28">
        <v>44577</v>
      </c>
      <c r="M512" s="5" t="s">
        <v>23</v>
      </c>
      <c r="N512" s="9">
        <v>6.2</v>
      </c>
      <c r="O512" s="2" t="e" vm="4">
        <v>#VALUE!</v>
      </c>
    </row>
    <row r="513" spans="1:15" x14ac:dyDescent="0.3">
      <c r="A513" s="3" t="s">
        <v>536</v>
      </c>
      <c r="B513" s="5" t="s">
        <v>12</v>
      </c>
      <c r="C513" s="5" t="s">
        <v>18</v>
      </c>
      <c r="D513" s="5" t="s">
        <v>1036</v>
      </c>
      <c r="E513" s="5" t="s">
        <v>22</v>
      </c>
      <c r="F513" s="7">
        <v>42.91</v>
      </c>
      <c r="G513" s="11">
        <v>5</v>
      </c>
      <c r="H513" s="7">
        <f t="shared" si="28"/>
        <v>52.114194999999995</v>
      </c>
      <c r="I513" s="7">
        <f t="shared" si="31"/>
        <v>260.57097499999998</v>
      </c>
      <c r="J513" s="7">
        <f t="shared" si="29"/>
        <v>46.020974999999993</v>
      </c>
      <c r="K513" s="15">
        <f t="shared" si="30"/>
        <v>0.2145</v>
      </c>
      <c r="L513" s="28">
        <v>44566</v>
      </c>
      <c r="M513" s="5" t="s">
        <v>15</v>
      </c>
      <c r="N513" s="9">
        <v>6.1</v>
      </c>
      <c r="O513" s="2" t="e" vm="3">
        <v>#VALUE!</v>
      </c>
    </row>
    <row r="514" spans="1:15" x14ac:dyDescent="0.3">
      <c r="A514" s="3" t="s">
        <v>537</v>
      </c>
      <c r="B514" s="5" t="s">
        <v>12</v>
      </c>
      <c r="C514" s="5" t="s">
        <v>18</v>
      </c>
      <c r="D514" s="5" t="s">
        <v>1036</v>
      </c>
      <c r="E514" s="5" t="s">
        <v>35</v>
      </c>
      <c r="F514" s="7">
        <v>54.28</v>
      </c>
      <c r="G514" s="11">
        <v>7</v>
      </c>
      <c r="H514" s="7">
        <f t="shared" ref="H514:H577" si="32">$F514+($F514*(VLOOKUP($E514,$S$12:$T$17,2,FALSE)))</f>
        <v>60.701324</v>
      </c>
      <c r="I514" s="7">
        <f t="shared" si="31"/>
        <v>424.909268</v>
      </c>
      <c r="J514" s="7">
        <f t="shared" ref="J514:J577" si="33">($I514-($F514*$G514))</f>
        <v>44.949267999999961</v>
      </c>
      <c r="K514" s="15">
        <f t="shared" ref="K514:K577" si="34">$J514/($F514*$G514)</f>
        <v>0.11829999999999989</v>
      </c>
      <c r="L514" s="28">
        <v>44588</v>
      </c>
      <c r="M514" s="5" t="s">
        <v>15</v>
      </c>
      <c r="N514" s="9">
        <v>9.3000000000000007</v>
      </c>
      <c r="O514" s="2" t="e" vm="3">
        <v>#VALUE!</v>
      </c>
    </row>
    <row r="515" spans="1:15" x14ac:dyDescent="0.3">
      <c r="A515" s="3" t="s">
        <v>538</v>
      </c>
      <c r="B515" s="5" t="s">
        <v>12</v>
      </c>
      <c r="C515" s="5" t="s">
        <v>18</v>
      </c>
      <c r="D515" s="5" t="s">
        <v>1037</v>
      </c>
      <c r="E515" s="5" t="s">
        <v>19</v>
      </c>
      <c r="F515" s="7">
        <v>99.55</v>
      </c>
      <c r="G515" s="11">
        <v>7</v>
      </c>
      <c r="H515" s="7">
        <f t="shared" si="32"/>
        <v>112.16298499999999</v>
      </c>
      <c r="I515" s="7">
        <f t="shared" ref="I515:I578" si="35">$H515*$G515</f>
        <v>785.140895</v>
      </c>
      <c r="J515" s="7">
        <f t="shared" si="33"/>
        <v>88.290894999999978</v>
      </c>
      <c r="K515" s="15">
        <f t="shared" si="34"/>
        <v>0.12669999999999995</v>
      </c>
      <c r="L515" s="28">
        <v>44634</v>
      </c>
      <c r="M515" s="5" t="s">
        <v>20</v>
      </c>
      <c r="N515" s="9">
        <v>7.6</v>
      </c>
      <c r="O515" s="2" t="e" vm="3">
        <v>#VALUE!</v>
      </c>
    </row>
    <row r="516" spans="1:15" x14ac:dyDescent="0.3">
      <c r="A516" s="3" t="s">
        <v>539</v>
      </c>
      <c r="B516" s="5" t="s">
        <v>17</v>
      </c>
      <c r="C516" s="5" t="s">
        <v>13</v>
      </c>
      <c r="D516" s="5" t="s">
        <v>1037</v>
      </c>
      <c r="E516" s="5" t="s">
        <v>26</v>
      </c>
      <c r="F516" s="7">
        <v>58.39</v>
      </c>
      <c r="G516" s="11">
        <v>7</v>
      </c>
      <c r="H516" s="7">
        <f t="shared" si="32"/>
        <v>69.127921000000001</v>
      </c>
      <c r="I516" s="7">
        <f t="shared" si="35"/>
        <v>483.89544699999999</v>
      </c>
      <c r="J516" s="7">
        <f t="shared" si="33"/>
        <v>75.165446999999972</v>
      </c>
      <c r="K516" s="15">
        <f t="shared" si="34"/>
        <v>0.18389999999999992</v>
      </c>
      <c r="L516" s="28">
        <v>44615</v>
      </c>
      <c r="M516" s="5" t="s">
        <v>23</v>
      </c>
      <c r="N516" s="9">
        <v>8.1999999999999993</v>
      </c>
      <c r="O516" s="2" t="e" vm="2">
        <v>#VALUE!</v>
      </c>
    </row>
    <row r="517" spans="1:15" x14ac:dyDescent="0.3">
      <c r="A517" s="3" t="s">
        <v>540</v>
      </c>
      <c r="B517" s="5" t="s">
        <v>17</v>
      </c>
      <c r="C517" s="5" t="s">
        <v>13</v>
      </c>
      <c r="D517" s="5" t="s">
        <v>1036</v>
      </c>
      <c r="E517" s="5" t="s">
        <v>35</v>
      </c>
      <c r="F517" s="7">
        <v>51.47</v>
      </c>
      <c r="G517" s="11">
        <v>1</v>
      </c>
      <c r="H517" s="7">
        <f t="shared" si="32"/>
        <v>57.558900999999999</v>
      </c>
      <c r="I517" s="7">
        <f t="shared" si="35"/>
        <v>57.558900999999999</v>
      </c>
      <c r="J517" s="7">
        <f t="shared" si="33"/>
        <v>6.0889009999999999</v>
      </c>
      <c r="K517" s="15">
        <f t="shared" si="34"/>
        <v>0.1183</v>
      </c>
      <c r="L517" s="28">
        <v>44638</v>
      </c>
      <c r="M517" s="5" t="s">
        <v>15</v>
      </c>
      <c r="N517" s="9">
        <v>8.5</v>
      </c>
      <c r="O517" s="2" t="e" vm="5">
        <v>#VALUE!</v>
      </c>
    </row>
    <row r="518" spans="1:15" x14ac:dyDescent="0.3">
      <c r="A518" s="3" t="s">
        <v>541</v>
      </c>
      <c r="B518" s="5" t="s">
        <v>32</v>
      </c>
      <c r="C518" s="5" t="s">
        <v>13</v>
      </c>
      <c r="D518" s="5" t="s">
        <v>1037</v>
      </c>
      <c r="E518" s="5" t="s">
        <v>14</v>
      </c>
      <c r="F518" s="7">
        <v>54.86</v>
      </c>
      <c r="G518" s="11">
        <v>5</v>
      </c>
      <c r="H518" s="7">
        <f t="shared" si="32"/>
        <v>60.274681999999999</v>
      </c>
      <c r="I518" s="7">
        <f t="shared" si="35"/>
        <v>301.37340999999998</v>
      </c>
      <c r="J518" s="7">
        <f t="shared" si="33"/>
        <v>27.073409999999967</v>
      </c>
      <c r="K518" s="15">
        <f t="shared" si="34"/>
        <v>9.8699999999999871E-2</v>
      </c>
      <c r="L518" s="28">
        <v>44649</v>
      </c>
      <c r="M518" s="5" t="s">
        <v>15</v>
      </c>
      <c r="N518" s="9">
        <v>9.8000000000000007</v>
      </c>
      <c r="O518" s="2" t="e" vm="4">
        <v>#VALUE!</v>
      </c>
    </row>
    <row r="519" spans="1:15" x14ac:dyDescent="0.3">
      <c r="A519" s="3" t="s">
        <v>542</v>
      </c>
      <c r="B519" s="5" t="s">
        <v>17</v>
      </c>
      <c r="C519" s="5" t="s">
        <v>13</v>
      </c>
      <c r="D519" s="5" t="s">
        <v>1037</v>
      </c>
      <c r="E519" s="5" t="s">
        <v>22</v>
      </c>
      <c r="F519" s="7">
        <v>39.39</v>
      </c>
      <c r="G519" s="11">
        <v>5</v>
      </c>
      <c r="H519" s="7">
        <f t="shared" si="32"/>
        <v>47.839154999999998</v>
      </c>
      <c r="I519" s="7">
        <f t="shared" si="35"/>
        <v>239.195775</v>
      </c>
      <c r="J519" s="7">
        <f t="shared" si="33"/>
        <v>42.245775000000009</v>
      </c>
      <c r="K519" s="15">
        <f t="shared" si="34"/>
        <v>0.21450000000000005</v>
      </c>
      <c r="L519" s="28">
        <v>44583</v>
      </c>
      <c r="M519" s="5" t="s">
        <v>23</v>
      </c>
      <c r="N519" s="9">
        <v>8.6999999999999993</v>
      </c>
      <c r="O519" s="2" t="e" vm="5">
        <v>#VALUE!</v>
      </c>
    </row>
    <row r="520" spans="1:15" x14ac:dyDescent="0.3">
      <c r="A520" s="3" t="s">
        <v>543</v>
      </c>
      <c r="B520" s="5" t="s">
        <v>12</v>
      </c>
      <c r="C520" s="5" t="s">
        <v>18</v>
      </c>
      <c r="D520" s="5" t="s">
        <v>1037</v>
      </c>
      <c r="E520" s="5" t="s">
        <v>22</v>
      </c>
      <c r="F520" s="7">
        <v>34.729999999999997</v>
      </c>
      <c r="G520" s="11">
        <v>2</v>
      </c>
      <c r="H520" s="7">
        <f t="shared" si="32"/>
        <v>42.179584999999996</v>
      </c>
      <c r="I520" s="7">
        <f t="shared" si="35"/>
        <v>84.359169999999992</v>
      </c>
      <c r="J520" s="7">
        <f t="shared" si="33"/>
        <v>14.899169999999998</v>
      </c>
      <c r="K520" s="15">
        <f t="shared" si="34"/>
        <v>0.2145</v>
      </c>
      <c r="L520" s="28">
        <v>44621</v>
      </c>
      <c r="M520" s="5" t="s">
        <v>15</v>
      </c>
      <c r="N520" s="9">
        <v>9.6999999999999993</v>
      </c>
      <c r="O520" s="2" t="e" vm="3">
        <v>#VALUE!</v>
      </c>
    </row>
    <row r="521" spans="1:15" x14ac:dyDescent="0.3">
      <c r="A521" s="3" t="s">
        <v>544</v>
      </c>
      <c r="B521" s="5" t="s">
        <v>17</v>
      </c>
      <c r="C521" s="5" t="s">
        <v>13</v>
      </c>
      <c r="D521" s="5" t="s">
        <v>1037</v>
      </c>
      <c r="E521" s="5" t="s">
        <v>26</v>
      </c>
      <c r="F521" s="7">
        <v>71.92</v>
      </c>
      <c r="G521" s="11">
        <v>5</v>
      </c>
      <c r="H521" s="7">
        <f t="shared" si="32"/>
        <v>85.146088000000006</v>
      </c>
      <c r="I521" s="7">
        <f t="shared" si="35"/>
        <v>425.73044000000004</v>
      </c>
      <c r="J521" s="7">
        <f t="shared" si="33"/>
        <v>66.130440000000021</v>
      </c>
      <c r="K521" s="15">
        <f t="shared" si="34"/>
        <v>0.18390000000000004</v>
      </c>
      <c r="L521" s="28">
        <v>44578</v>
      </c>
      <c r="M521" s="5" t="s">
        <v>23</v>
      </c>
      <c r="N521" s="9">
        <v>4.3</v>
      </c>
      <c r="O521" s="2" t="e" vm="5">
        <v>#VALUE!</v>
      </c>
    </row>
    <row r="522" spans="1:15" x14ac:dyDescent="0.3">
      <c r="A522" s="3" t="s">
        <v>545</v>
      </c>
      <c r="B522" s="5" t="s">
        <v>32</v>
      </c>
      <c r="C522" s="5" t="s">
        <v>18</v>
      </c>
      <c r="D522" s="5" t="s">
        <v>1036</v>
      </c>
      <c r="E522" s="5" t="s">
        <v>19</v>
      </c>
      <c r="F522" s="7">
        <v>45.71</v>
      </c>
      <c r="G522" s="11">
        <v>3</v>
      </c>
      <c r="H522" s="7">
        <f t="shared" si="32"/>
        <v>51.501457000000002</v>
      </c>
      <c r="I522" s="7">
        <f t="shared" si="35"/>
        <v>154.50437099999999</v>
      </c>
      <c r="J522" s="7">
        <f t="shared" si="33"/>
        <v>17.374370999999996</v>
      </c>
      <c r="K522" s="15">
        <f t="shared" si="34"/>
        <v>0.12669999999999998</v>
      </c>
      <c r="L522" s="28">
        <v>44646</v>
      </c>
      <c r="M522" s="5" t="s">
        <v>23</v>
      </c>
      <c r="N522" s="9">
        <v>7.7</v>
      </c>
      <c r="O522" s="2" t="e" vm="4">
        <v>#VALUE!</v>
      </c>
    </row>
    <row r="523" spans="1:15" x14ac:dyDescent="0.3">
      <c r="A523" s="3" t="s">
        <v>546</v>
      </c>
      <c r="B523" s="5" t="s">
        <v>17</v>
      </c>
      <c r="C523" s="5" t="s">
        <v>13</v>
      </c>
      <c r="D523" s="5" t="s">
        <v>1036</v>
      </c>
      <c r="E523" s="5" t="s">
        <v>22</v>
      </c>
      <c r="F523" s="7">
        <v>83.17</v>
      </c>
      <c r="G523" s="11">
        <v>6</v>
      </c>
      <c r="H523" s="7">
        <f t="shared" si="32"/>
        <v>101.00996499999999</v>
      </c>
      <c r="I523" s="7">
        <f t="shared" si="35"/>
        <v>606.05979000000002</v>
      </c>
      <c r="J523" s="7">
        <f t="shared" si="33"/>
        <v>107.03979000000004</v>
      </c>
      <c r="K523" s="15">
        <f t="shared" si="34"/>
        <v>0.21450000000000008</v>
      </c>
      <c r="L523" s="28">
        <v>44640</v>
      </c>
      <c r="M523" s="5" t="s">
        <v>20</v>
      </c>
      <c r="N523" s="9">
        <v>7.3</v>
      </c>
      <c r="O523" s="2" t="e" vm="5">
        <v>#VALUE!</v>
      </c>
    </row>
    <row r="524" spans="1:15" x14ac:dyDescent="0.3">
      <c r="A524" s="3" t="s">
        <v>547</v>
      </c>
      <c r="B524" s="5" t="s">
        <v>12</v>
      </c>
      <c r="C524" s="5" t="s">
        <v>13</v>
      </c>
      <c r="D524" s="5" t="s">
        <v>1036</v>
      </c>
      <c r="E524" s="5" t="s">
        <v>22</v>
      </c>
      <c r="F524" s="7">
        <v>37.44</v>
      </c>
      <c r="G524" s="11">
        <v>6</v>
      </c>
      <c r="H524" s="7">
        <f t="shared" si="32"/>
        <v>45.470879999999994</v>
      </c>
      <c r="I524" s="7">
        <f t="shared" si="35"/>
        <v>272.82527999999996</v>
      </c>
      <c r="J524" s="7">
        <f t="shared" si="33"/>
        <v>48.185279999999977</v>
      </c>
      <c r="K524" s="15">
        <f t="shared" si="34"/>
        <v>0.21449999999999991</v>
      </c>
      <c r="L524" s="28">
        <v>44598</v>
      </c>
      <c r="M524" s="5" t="s">
        <v>23</v>
      </c>
      <c r="N524" s="9">
        <v>5.9</v>
      </c>
      <c r="O524" s="2" t="e" vm="1">
        <v>#VALUE!</v>
      </c>
    </row>
    <row r="525" spans="1:15" x14ac:dyDescent="0.3">
      <c r="A525" s="3" t="s">
        <v>548</v>
      </c>
      <c r="B525" s="5" t="s">
        <v>17</v>
      </c>
      <c r="C525" s="5" t="s">
        <v>18</v>
      </c>
      <c r="D525" s="5" t="s">
        <v>1037</v>
      </c>
      <c r="E525" s="5" t="s">
        <v>14</v>
      </c>
      <c r="F525" s="7">
        <v>62.87</v>
      </c>
      <c r="G525" s="11">
        <v>2</v>
      </c>
      <c r="H525" s="7">
        <f t="shared" si="32"/>
        <v>69.075268999999992</v>
      </c>
      <c r="I525" s="7">
        <f t="shared" si="35"/>
        <v>138.15053799999998</v>
      </c>
      <c r="J525" s="7">
        <f t="shared" si="33"/>
        <v>12.410537999999988</v>
      </c>
      <c r="K525" s="15">
        <f t="shared" si="34"/>
        <v>9.8699999999999913E-2</v>
      </c>
      <c r="L525" s="28">
        <v>44562</v>
      </c>
      <c r="M525" s="5" t="s">
        <v>20</v>
      </c>
      <c r="N525" s="9">
        <v>5</v>
      </c>
      <c r="O525" s="2" t="e" vm="2">
        <v>#VALUE!</v>
      </c>
    </row>
    <row r="526" spans="1:15" x14ac:dyDescent="0.3">
      <c r="A526" s="3" t="s">
        <v>549</v>
      </c>
      <c r="B526" s="5" t="s">
        <v>12</v>
      </c>
      <c r="C526" s="5" t="s">
        <v>18</v>
      </c>
      <c r="D526" s="5" t="s">
        <v>1037</v>
      </c>
      <c r="E526" s="5" t="s">
        <v>33</v>
      </c>
      <c r="F526" s="7">
        <v>81.709999999999994</v>
      </c>
      <c r="G526" s="11">
        <v>6</v>
      </c>
      <c r="H526" s="7">
        <f t="shared" si="32"/>
        <v>85.591224999999994</v>
      </c>
      <c r="I526" s="7">
        <f t="shared" si="35"/>
        <v>513.54734999999994</v>
      </c>
      <c r="J526" s="7">
        <f t="shared" si="33"/>
        <v>23.287349999999947</v>
      </c>
      <c r="K526" s="15">
        <f t="shared" si="34"/>
        <v>4.749999999999989E-2</v>
      </c>
      <c r="L526" s="28">
        <v>44588</v>
      </c>
      <c r="M526" s="5" t="s">
        <v>23</v>
      </c>
      <c r="N526" s="9">
        <v>8</v>
      </c>
      <c r="O526" s="2" t="e" vm="1">
        <v>#VALUE!</v>
      </c>
    </row>
    <row r="527" spans="1:15" x14ac:dyDescent="0.3">
      <c r="A527" s="3" t="s">
        <v>550</v>
      </c>
      <c r="B527" s="5" t="s">
        <v>12</v>
      </c>
      <c r="C527" s="5" t="s">
        <v>13</v>
      </c>
      <c r="D527" s="5" t="s">
        <v>1036</v>
      </c>
      <c r="E527" s="5" t="s">
        <v>26</v>
      </c>
      <c r="F527" s="7">
        <v>91.41</v>
      </c>
      <c r="G527" s="11">
        <v>5</v>
      </c>
      <c r="H527" s="7">
        <f t="shared" si="32"/>
        <v>108.220299</v>
      </c>
      <c r="I527" s="7">
        <f t="shared" si="35"/>
        <v>541.101495</v>
      </c>
      <c r="J527" s="7">
        <f t="shared" si="33"/>
        <v>84.051495000000045</v>
      </c>
      <c r="K527" s="15">
        <f t="shared" si="34"/>
        <v>0.18390000000000012</v>
      </c>
      <c r="L527" s="28">
        <v>44617</v>
      </c>
      <c r="M527" s="5" t="s">
        <v>15</v>
      </c>
      <c r="N527" s="9">
        <v>7.1</v>
      </c>
      <c r="O527" s="2" t="e" vm="1">
        <v>#VALUE!</v>
      </c>
    </row>
    <row r="528" spans="1:15" x14ac:dyDescent="0.3">
      <c r="A528" s="3" t="s">
        <v>551</v>
      </c>
      <c r="B528" s="5" t="s">
        <v>32</v>
      </c>
      <c r="C528" s="5" t="s">
        <v>18</v>
      </c>
      <c r="D528" s="5" t="s">
        <v>1037</v>
      </c>
      <c r="E528" s="5" t="s">
        <v>35</v>
      </c>
      <c r="F528" s="7">
        <v>39.21</v>
      </c>
      <c r="G528" s="11">
        <v>4</v>
      </c>
      <c r="H528" s="7">
        <f t="shared" si="32"/>
        <v>43.848542999999999</v>
      </c>
      <c r="I528" s="7">
        <f t="shared" si="35"/>
        <v>175.394172</v>
      </c>
      <c r="J528" s="7">
        <f t="shared" si="33"/>
        <v>18.554171999999994</v>
      </c>
      <c r="K528" s="15">
        <f t="shared" si="34"/>
        <v>0.11829999999999996</v>
      </c>
      <c r="L528" s="28">
        <v>44577</v>
      </c>
      <c r="M528" s="5" t="s">
        <v>23</v>
      </c>
      <c r="N528" s="9">
        <v>9</v>
      </c>
      <c r="O528" s="2" t="e" vm="4">
        <v>#VALUE!</v>
      </c>
    </row>
    <row r="529" spans="1:15" x14ac:dyDescent="0.3">
      <c r="A529" s="3" t="s">
        <v>552</v>
      </c>
      <c r="B529" s="5" t="s">
        <v>32</v>
      </c>
      <c r="C529" s="5" t="s">
        <v>13</v>
      </c>
      <c r="D529" s="5" t="s">
        <v>1037</v>
      </c>
      <c r="E529" s="5" t="s">
        <v>35</v>
      </c>
      <c r="F529" s="7">
        <v>59.86</v>
      </c>
      <c r="G529" s="11">
        <v>2</v>
      </c>
      <c r="H529" s="7">
        <f t="shared" si="32"/>
        <v>66.941438000000005</v>
      </c>
      <c r="I529" s="7">
        <f t="shared" si="35"/>
        <v>133.88287600000001</v>
      </c>
      <c r="J529" s="7">
        <f t="shared" si="33"/>
        <v>14.162876000000011</v>
      </c>
      <c r="K529" s="15">
        <f t="shared" si="34"/>
        <v>0.1183000000000001</v>
      </c>
      <c r="L529" s="28">
        <v>44574</v>
      </c>
      <c r="M529" s="5" t="s">
        <v>15</v>
      </c>
      <c r="N529" s="9">
        <v>6.7</v>
      </c>
      <c r="O529" s="2" t="e" vm="1">
        <v>#VALUE!</v>
      </c>
    </row>
    <row r="530" spans="1:15" x14ac:dyDescent="0.3">
      <c r="A530" s="3" t="s">
        <v>553</v>
      </c>
      <c r="B530" s="5" t="s">
        <v>32</v>
      </c>
      <c r="C530" s="5" t="s">
        <v>13</v>
      </c>
      <c r="D530" s="5" t="s">
        <v>1036</v>
      </c>
      <c r="E530" s="5" t="s">
        <v>33</v>
      </c>
      <c r="F530" s="7">
        <v>54.36</v>
      </c>
      <c r="G530" s="11">
        <v>10</v>
      </c>
      <c r="H530" s="7">
        <f t="shared" si="32"/>
        <v>56.942099999999996</v>
      </c>
      <c r="I530" s="7">
        <f t="shared" si="35"/>
        <v>569.42099999999994</v>
      </c>
      <c r="J530" s="7">
        <f t="shared" si="33"/>
        <v>25.820999999999913</v>
      </c>
      <c r="K530" s="15">
        <f t="shared" si="34"/>
        <v>4.7499999999999834E-2</v>
      </c>
      <c r="L530" s="28">
        <v>44599</v>
      </c>
      <c r="M530" s="5" t="s">
        <v>23</v>
      </c>
      <c r="N530" s="9">
        <v>6.1</v>
      </c>
      <c r="O530" s="2" t="e" vm="4">
        <v>#VALUE!</v>
      </c>
    </row>
    <row r="531" spans="1:15" x14ac:dyDescent="0.3">
      <c r="A531" s="3" t="s">
        <v>554</v>
      </c>
      <c r="B531" s="5" t="s">
        <v>12</v>
      </c>
      <c r="C531" s="5" t="s">
        <v>18</v>
      </c>
      <c r="D531" s="5" t="s">
        <v>1037</v>
      </c>
      <c r="E531" s="5" t="s">
        <v>26</v>
      </c>
      <c r="F531" s="7">
        <v>98.09</v>
      </c>
      <c r="G531" s="11">
        <v>9</v>
      </c>
      <c r="H531" s="7">
        <f t="shared" si="32"/>
        <v>116.12875100000001</v>
      </c>
      <c r="I531" s="7">
        <f t="shared" si="35"/>
        <v>1045.1587590000001</v>
      </c>
      <c r="J531" s="7">
        <f t="shared" si="33"/>
        <v>162.34875900000009</v>
      </c>
      <c r="K531" s="15">
        <f t="shared" si="34"/>
        <v>0.18390000000000009</v>
      </c>
      <c r="L531" s="28">
        <v>44609</v>
      </c>
      <c r="M531" s="5" t="s">
        <v>20</v>
      </c>
      <c r="N531" s="9">
        <v>9.3000000000000007</v>
      </c>
      <c r="O531" s="2" t="e" vm="1">
        <v>#VALUE!</v>
      </c>
    </row>
    <row r="532" spans="1:15" x14ac:dyDescent="0.3">
      <c r="A532" s="3" t="s">
        <v>555</v>
      </c>
      <c r="B532" s="5" t="s">
        <v>12</v>
      </c>
      <c r="C532" s="5" t="s">
        <v>18</v>
      </c>
      <c r="D532" s="5" t="s">
        <v>1037</v>
      </c>
      <c r="E532" s="5" t="s">
        <v>14</v>
      </c>
      <c r="F532" s="7">
        <v>25.43</v>
      </c>
      <c r="G532" s="11">
        <v>6</v>
      </c>
      <c r="H532" s="7">
        <f t="shared" si="32"/>
        <v>27.939941000000001</v>
      </c>
      <c r="I532" s="7">
        <f t="shared" si="35"/>
        <v>167.639646</v>
      </c>
      <c r="J532" s="7">
        <f t="shared" si="33"/>
        <v>15.059646000000015</v>
      </c>
      <c r="K532" s="15">
        <f t="shared" si="34"/>
        <v>9.8700000000000107E-2</v>
      </c>
      <c r="L532" s="28">
        <v>44604</v>
      </c>
      <c r="M532" s="5" t="s">
        <v>15</v>
      </c>
      <c r="N532" s="9">
        <v>7</v>
      </c>
      <c r="O532" s="2" t="e" vm="1">
        <v>#VALUE!</v>
      </c>
    </row>
    <row r="533" spans="1:15" x14ac:dyDescent="0.3">
      <c r="A533" s="3" t="s">
        <v>556</v>
      </c>
      <c r="B533" s="5" t="s">
        <v>12</v>
      </c>
      <c r="C533" s="5" t="s">
        <v>13</v>
      </c>
      <c r="D533" s="5" t="s">
        <v>1037</v>
      </c>
      <c r="E533" s="5" t="s">
        <v>35</v>
      </c>
      <c r="F533" s="7">
        <v>86.68</v>
      </c>
      <c r="G533" s="11">
        <v>8</v>
      </c>
      <c r="H533" s="7">
        <f t="shared" si="32"/>
        <v>96.934244000000007</v>
      </c>
      <c r="I533" s="7">
        <f t="shared" si="35"/>
        <v>775.47395200000005</v>
      </c>
      <c r="J533" s="7">
        <f t="shared" si="33"/>
        <v>82.033951999999999</v>
      </c>
      <c r="K533" s="15">
        <f t="shared" si="34"/>
        <v>0.11829999999999999</v>
      </c>
      <c r="L533" s="28">
        <v>44585</v>
      </c>
      <c r="M533" s="5" t="s">
        <v>23</v>
      </c>
      <c r="N533" s="9">
        <v>7.2</v>
      </c>
      <c r="O533" s="2" t="e" vm="3">
        <v>#VALUE!</v>
      </c>
    </row>
    <row r="534" spans="1:15" x14ac:dyDescent="0.3">
      <c r="A534" s="3" t="s">
        <v>557</v>
      </c>
      <c r="B534" s="5" t="s">
        <v>32</v>
      </c>
      <c r="C534" s="5" t="s">
        <v>18</v>
      </c>
      <c r="D534" s="5" t="s">
        <v>1037</v>
      </c>
      <c r="E534" s="5" t="s">
        <v>19</v>
      </c>
      <c r="F534" s="7">
        <v>22.95</v>
      </c>
      <c r="G534" s="11">
        <v>10</v>
      </c>
      <c r="H534" s="7">
        <f t="shared" si="32"/>
        <v>25.857765000000001</v>
      </c>
      <c r="I534" s="7">
        <f t="shared" si="35"/>
        <v>258.57765000000001</v>
      </c>
      <c r="J534" s="7">
        <f t="shared" si="33"/>
        <v>29.077650000000006</v>
      </c>
      <c r="K534" s="15">
        <f t="shared" si="34"/>
        <v>0.12670000000000003</v>
      </c>
      <c r="L534" s="28">
        <v>44598</v>
      </c>
      <c r="M534" s="5" t="s">
        <v>15</v>
      </c>
      <c r="N534" s="9">
        <v>8.1999999999999993</v>
      </c>
      <c r="O534" s="2" t="e" vm="4">
        <v>#VALUE!</v>
      </c>
    </row>
    <row r="535" spans="1:15" x14ac:dyDescent="0.3">
      <c r="A535" s="3" t="s">
        <v>558</v>
      </c>
      <c r="B535" s="5" t="s">
        <v>17</v>
      </c>
      <c r="C535" s="5" t="s">
        <v>18</v>
      </c>
      <c r="D535" s="5" t="s">
        <v>1036</v>
      </c>
      <c r="E535" s="5" t="s">
        <v>33</v>
      </c>
      <c r="F535" s="7">
        <v>16.309999999999999</v>
      </c>
      <c r="G535" s="11">
        <v>9</v>
      </c>
      <c r="H535" s="7">
        <f t="shared" si="32"/>
        <v>17.084724999999999</v>
      </c>
      <c r="I535" s="7">
        <f t="shared" si="35"/>
        <v>153.76252499999998</v>
      </c>
      <c r="J535" s="7">
        <f t="shared" si="33"/>
        <v>6.9725249999999903</v>
      </c>
      <c r="K535" s="15">
        <f t="shared" si="34"/>
        <v>4.7499999999999938E-2</v>
      </c>
      <c r="L535" s="28">
        <v>44646</v>
      </c>
      <c r="M535" s="5" t="s">
        <v>15</v>
      </c>
      <c r="N535" s="9">
        <v>8.4</v>
      </c>
      <c r="O535" s="2" t="e" vm="2">
        <v>#VALUE!</v>
      </c>
    </row>
    <row r="536" spans="1:15" x14ac:dyDescent="0.3">
      <c r="A536" s="3" t="s">
        <v>559</v>
      </c>
      <c r="B536" s="5" t="s">
        <v>12</v>
      </c>
      <c r="C536" s="5" t="s">
        <v>18</v>
      </c>
      <c r="D536" s="5" t="s">
        <v>1036</v>
      </c>
      <c r="E536" s="5" t="s">
        <v>22</v>
      </c>
      <c r="F536" s="7">
        <v>28.32</v>
      </c>
      <c r="G536" s="11">
        <v>5</v>
      </c>
      <c r="H536" s="7">
        <f t="shared" si="32"/>
        <v>34.394640000000003</v>
      </c>
      <c r="I536" s="7">
        <f t="shared" si="35"/>
        <v>171.97320000000002</v>
      </c>
      <c r="J536" s="7">
        <f t="shared" si="33"/>
        <v>30.373200000000026</v>
      </c>
      <c r="K536" s="15">
        <f t="shared" si="34"/>
        <v>0.21450000000000019</v>
      </c>
      <c r="L536" s="28">
        <v>44631</v>
      </c>
      <c r="M536" s="5" t="s">
        <v>15</v>
      </c>
      <c r="N536" s="9">
        <v>6.2</v>
      </c>
      <c r="O536" s="2" t="e" vm="3">
        <v>#VALUE!</v>
      </c>
    </row>
    <row r="537" spans="1:15" x14ac:dyDescent="0.3">
      <c r="A537" s="3" t="s">
        <v>560</v>
      </c>
      <c r="B537" s="5" t="s">
        <v>17</v>
      </c>
      <c r="C537" s="5" t="s">
        <v>18</v>
      </c>
      <c r="D537" s="5" t="s">
        <v>1037</v>
      </c>
      <c r="E537" s="5" t="s">
        <v>22</v>
      </c>
      <c r="F537" s="7">
        <v>16.670000000000002</v>
      </c>
      <c r="G537" s="11">
        <v>7</v>
      </c>
      <c r="H537" s="7">
        <f t="shared" si="32"/>
        <v>20.245715000000001</v>
      </c>
      <c r="I537" s="7">
        <f t="shared" si="35"/>
        <v>141.72000500000001</v>
      </c>
      <c r="J537" s="7">
        <f t="shared" si="33"/>
        <v>25.030005000000003</v>
      </c>
      <c r="K537" s="15">
        <f t="shared" si="34"/>
        <v>0.2145</v>
      </c>
      <c r="L537" s="28">
        <v>44599</v>
      </c>
      <c r="M537" s="5" t="s">
        <v>15</v>
      </c>
      <c r="N537" s="9">
        <v>7.4</v>
      </c>
      <c r="O537" s="2" t="e" vm="2">
        <v>#VALUE!</v>
      </c>
    </row>
    <row r="538" spans="1:15" x14ac:dyDescent="0.3">
      <c r="A538" s="3" t="s">
        <v>561</v>
      </c>
      <c r="B538" s="5" t="s">
        <v>32</v>
      </c>
      <c r="C538" s="5" t="s">
        <v>13</v>
      </c>
      <c r="D538" s="5" t="s">
        <v>1036</v>
      </c>
      <c r="E538" s="5" t="s">
        <v>35</v>
      </c>
      <c r="F538" s="7">
        <v>73.959999999999994</v>
      </c>
      <c r="G538" s="11">
        <v>1</v>
      </c>
      <c r="H538" s="7">
        <f t="shared" si="32"/>
        <v>82.709467999999987</v>
      </c>
      <c r="I538" s="7">
        <f t="shared" si="35"/>
        <v>82.709467999999987</v>
      </c>
      <c r="J538" s="7">
        <f t="shared" si="33"/>
        <v>8.7494679999999931</v>
      </c>
      <c r="K538" s="15">
        <f t="shared" si="34"/>
        <v>0.11829999999999992</v>
      </c>
      <c r="L538" s="28">
        <v>44566</v>
      </c>
      <c r="M538" s="5" t="s">
        <v>23</v>
      </c>
      <c r="N538" s="9">
        <v>5</v>
      </c>
      <c r="O538" s="2" t="e" vm="4">
        <v>#VALUE!</v>
      </c>
    </row>
    <row r="539" spans="1:15" x14ac:dyDescent="0.3">
      <c r="A539" s="3" t="s">
        <v>562</v>
      </c>
      <c r="B539" s="5" t="s">
        <v>12</v>
      </c>
      <c r="C539" s="5" t="s">
        <v>18</v>
      </c>
      <c r="D539" s="5" t="s">
        <v>1037</v>
      </c>
      <c r="E539" s="5" t="s">
        <v>22</v>
      </c>
      <c r="F539" s="7">
        <v>97.94</v>
      </c>
      <c r="G539" s="11">
        <v>1</v>
      </c>
      <c r="H539" s="7">
        <f t="shared" si="32"/>
        <v>118.94812999999999</v>
      </c>
      <c r="I539" s="7">
        <f t="shared" si="35"/>
        <v>118.94812999999999</v>
      </c>
      <c r="J539" s="7">
        <f t="shared" si="33"/>
        <v>21.008129999999994</v>
      </c>
      <c r="K539" s="15">
        <f t="shared" si="34"/>
        <v>0.21449999999999994</v>
      </c>
      <c r="L539" s="28">
        <v>44627</v>
      </c>
      <c r="M539" s="5" t="s">
        <v>15</v>
      </c>
      <c r="N539" s="9">
        <v>6.9</v>
      </c>
      <c r="O539" s="2" t="e" vm="3">
        <v>#VALUE!</v>
      </c>
    </row>
    <row r="540" spans="1:15" x14ac:dyDescent="0.3">
      <c r="A540" s="3" t="s">
        <v>563</v>
      </c>
      <c r="B540" s="5" t="s">
        <v>12</v>
      </c>
      <c r="C540" s="5" t="s">
        <v>18</v>
      </c>
      <c r="D540" s="5" t="s">
        <v>1036</v>
      </c>
      <c r="E540" s="5" t="s">
        <v>35</v>
      </c>
      <c r="F540" s="7">
        <v>73.05</v>
      </c>
      <c r="G540" s="11">
        <v>4</v>
      </c>
      <c r="H540" s="7">
        <f t="shared" si="32"/>
        <v>81.691814999999991</v>
      </c>
      <c r="I540" s="7">
        <f t="shared" si="35"/>
        <v>326.76725999999996</v>
      </c>
      <c r="J540" s="7">
        <f t="shared" si="33"/>
        <v>34.567259999999976</v>
      </c>
      <c r="K540" s="15">
        <f t="shared" si="34"/>
        <v>0.11829999999999992</v>
      </c>
      <c r="L540" s="28">
        <v>44617</v>
      </c>
      <c r="M540" s="5" t="s">
        <v>23</v>
      </c>
      <c r="N540" s="9">
        <v>4.9000000000000004</v>
      </c>
      <c r="O540" s="2" t="e" vm="3">
        <v>#VALUE!</v>
      </c>
    </row>
    <row r="541" spans="1:15" x14ac:dyDescent="0.3">
      <c r="A541" s="3" t="s">
        <v>564</v>
      </c>
      <c r="B541" s="5" t="s">
        <v>17</v>
      </c>
      <c r="C541" s="5" t="s">
        <v>13</v>
      </c>
      <c r="D541" s="5" t="s">
        <v>1036</v>
      </c>
      <c r="E541" s="5" t="s">
        <v>33</v>
      </c>
      <c r="F541" s="7">
        <v>87.48</v>
      </c>
      <c r="G541" s="11">
        <v>6</v>
      </c>
      <c r="H541" s="7">
        <f t="shared" si="32"/>
        <v>91.635300000000001</v>
      </c>
      <c r="I541" s="7">
        <f t="shared" si="35"/>
        <v>549.81179999999995</v>
      </c>
      <c r="J541" s="7">
        <f t="shared" si="33"/>
        <v>24.931799999999953</v>
      </c>
      <c r="K541" s="15">
        <f t="shared" si="34"/>
        <v>4.749999999999991E-2</v>
      </c>
      <c r="L541" s="28">
        <v>44593</v>
      </c>
      <c r="M541" s="5" t="s">
        <v>15</v>
      </c>
      <c r="N541" s="9">
        <v>5.0999999999999996</v>
      </c>
      <c r="O541" s="2" t="e" vm="5">
        <v>#VALUE!</v>
      </c>
    </row>
    <row r="542" spans="1:15" x14ac:dyDescent="0.3">
      <c r="A542" s="3" t="s">
        <v>565</v>
      </c>
      <c r="B542" s="5" t="s">
        <v>12</v>
      </c>
      <c r="C542" s="5" t="s">
        <v>18</v>
      </c>
      <c r="D542" s="5" t="s">
        <v>1037</v>
      </c>
      <c r="E542" s="5" t="s">
        <v>22</v>
      </c>
      <c r="F542" s="7">
        <v>30.68</v>
      </c>
      <c r="G542" s="11">
        <v>3</v>
      </c>
      <c r="H542" s="7">
        <f t="shared" si="32"/>
        <v>37.260860000000001</v>
      </c>
      <c r="I542" s="7">
        <f t="shared" si="35"/>
        <v>111.78258</v>
      </c>
      <c r="J542" s="7">
        <f t="shared" si="33"/>
        <v>19.742580000000004</v>
      </c>
      <c r="K542" s="15">
        <f t="shared" si="34"/>
        <v>0.21450000000000005</v>
      </c>
      <c r="L542" s="28">
        <v>44583</v>
      </c>
      <c r="M542" s="5" t="s">
        <v>15</v>
      </c>
      <c r="N542" s="9">
        <v>9.1</v>
      </c>
      <c r="O542" s="2" t="e" vm="1">
        <v>#VALUE!</v>
      </c>
    </row>
    <row r="543" spans="1:15" x14ac:dyDescent="0.3">
      <c r="A543" s="3" t="s">
        <v>566</v>
      </c>
      <c r="B543" s="5" t="s">
        <v>17</v>
      </c>
      <c r="C543" s="5" t="s">
        <v>13</v>
      </c>
      <c r="D543" s="5" t="s">
        <v>1037</v>
      </c>
      <c r="E543" s="5" t="s">
        <v>14</v>
      </c>
      <c r="F543" s="7">
        <v>75.88</v>
      </c>
      <c r="G543" s="11">
        <v>1</v>
      </c>
      <c r="H543" s="7">
        <f t="shared" si="32"/>
        <v>83.369355999999996</v>
      </c>
      <c r="I543" s="7">
        <f t="shared" si="35"/>
        <v>83.369355999999996</v>
      </c>
      <c r="J543" s="7">
        <f t="shared" si="33"/>
        <v>7.4893560000000008</v>
      </c>
      <c r="K543" s="15">
        <f t="shared" si="34"/>
        <v>9.870000000000001E-2</v>
      </c>
      <c r="L543" s="28">
        <v>44564</v>
      </c>
      <c r="M543" s="5" t="s">
        <v>23</v>
      </c>
      <c r="N543" s="9">
        <v>7.1</v>
      </c>
      <c r="O543" s="2" t="e" vm="5">
        <v>#VALUE!</v>
      </c>
    </row>
    <row r="544" spans="1:15" x14ac:dyDescent="0.3">
      <c r="A544" s="3" t="s">
        <v>567</v>
      </c>
      <c r="B544" s="5" t="s">
        <v>32</v>
      </c>
      <c r="C544" s="5" t="s">
        <v>13</v>
      </c>
      <c r="D544" s="5" t="s">
        <v>1036</v>
      </c>
      <c r="E544" s="5" t="s">
        <v>26</v>
      </c>
      <c r="F544" s="7">
        <v>20.18</v>
      </c>
      <c r="G544" s="11">
        <v>4</v>
      </c>
      <c r="H544" s="7">
        <f t="shared" si="32"/>
        <v>23.891102</v>
      </c>
      <c r="I544" s="7">
        <f t="shared" si="35"/>
        <v>95.564408</v>
      </c>
      <c r="J544" s="7">
        <f t="shared" si="33"/>
        <v>14.844408000000001</v>
      </c>
      <c r="K544" s="15">
        <f t="shared" si="34"/>
        <v>0.18390000000000001</v>
      </c>
      <c r="L544" s="28">
        <v>44605</v>
      </c>
      <c r="M544" s="5" t="s">
        <v>23</v>
      </c>
      <c r="N544" s="9">
        <v>5</v>
      </c>
      <c r="O544" s="2" t="e" vm="4">
        <v>#VALUE!</v>
      </c>
    </row>
    <row r="545" spans="1:15" x14ac:dyDescent="0.3">
      <c r="A545" s="3" t="s">
        <v>568</v>
      </c>
      <c r="B545" s="5" t="s">
        <v>17</v>
      </c>
      <c r="C545" s="5" t="s">
        <v>13</v>
      </c>
      <c r="D545" s="5" t="s">
        <v>1037</v>
      </c>
      <c r="E545" s="5" t="s">
        <v>19</v>
      </c>
      <c r="F545" s="7">
        <v>18.77</v>
      </c>
      <c r="G545" s="11">
        <v>6</v>
      </c>
      <c r="H545" s="7">
        <f t="shared" si="32"/>
        <v>21.148159</v>
      </c>
      <c r="I545" s="7">
        <f t="shared" si="35"/>
        <v>126.888954</v>
      </c>
      <c r="J545" s="7">
        <f t="shared" si="33"/>
        <v>14.268953999999994</v>
      </c>
      <c r="K545" s="15">
        <f t="shared" si="34"/>
        <v>0.12669999999999995</v>
      </c>
      <c r="L545" s="28">
        <v>44589</v>
      </c>
      <c r="M545" s="5" t="s">
        <v>23</v>
      </c>
      <c r="N545" s="9">
        <v>5.5</v>
      </c>
      <c r="O545" s="2" t="e" vm="2">
        <v>#VALUE!</v>
      </c>
    </row>
    <row r="546" spans="1:15" x14ac:dyDescent="0.3">
      <c r="A546" s="3" t="s">
        <v>569</v>
      </c>
      <c r="B546" s="5" t="s">
        <v>32</v>
      </c>
      <c r="C546" s="5" t="s">
        <v>18</v>
      </c>
      <c r="D546" s="5" t="s">
        <v>1036</v>
      </c>
      <c r="E546" s="5" t="s">
        <v>33</v>
      </c>
      <c r="F546" s="7">
        <v>71.2</v>
      </c>
      <c r="G546" s="11">
        <v>1</v>
      </c>
      <c r="H546" s="7">
        <f t="shared" si="32"/>
        <v>74.582000000000008</v>
      </c>
      <c r="I546" s="7">
        <f t="shared" si="35"/>
        <v>74.582000000000008</v>
      </c>
      <c r="J546" s="7">
        <f t="shared" si="33"/>
        <v>3.382000000000005</v>
      </c>
      <c r="K546" s="15">
        <f t="shared" si="34"/>
        <v>4.750000000000007E-2</v>
      </c>
      <c r="L546" s="28">
        <v>44566</v>
      </c>
      <c r="M546" s="5" t="s">
        <v>23</v>
      </c>
      <c r="N546" s="9">
        <v>9.1999999999999993</v>
      </c>
      <c r="O546" s="2" t="e" vm="4">
        <v>#VALUE!</v>
      </c>
    </row>
    <row r="547" spans="1:15" x14ac:dyDescent="0.3">
      <c r="A547" s="3" t="s">
        <v>570</v>
      </c>
      <c r="B547" s="5" t="s">
        <v>32</v>
      </c>
      <c r="C547" s="5" t="s">
        <v>13</v>
      </c>
      <c r="D547" s="5" t="s">
        <v>1037</v>
      </c>
      <c r="E547" s="5" t="s">
        <v>22</v>
      </c>
      <c r="F547" s="7">
        <v>38.81</v>
      </c>
      <c r="G547" s="11">
        <v>4</v>
      </c>
      <c r="H547" s="7">
        <f t="shared" si="32"/>
        <v>47.134745000000002</v>
      </c>
      <c r="I547" s="7">
        <f t="shared" si="35"/>
        <v>188.53898000000001</v>
      </c>
      <c r="J547" s="7">
        <f t="shared" si="33"/>
        <v>33.29898</v>
      </c>
      <c r="K547" s="15">
        <f t="shared" si="34"/>
        <v>0.2145</v>
      </c>
      <c r="L547" s="28">
        <v>44639</v>
      </c>
      <c r="M547" s="5" t="s">
        <v>15</v>
      </c>
      <c r="N547" s="9">
        <v>4.9000000000000004</v>
      </c>
      <c r="O547" s="2" t="e" vm="1">
        <v>#VALUE!</v>
      </c>
    </row>
    <row r="548" spans="1:15" x14ac:dyDescent="0.3">
      <c r="A548" s="3" t="s">
        <v>571</v>
      </c>
      <c r="B548" s="5" t="s">
        <v>12</v>
      </c>
      <c r="C548" s="5" t="s">
        <v>18</v>
      </c>
      <c r="D548" s="5" t="s">
        <v>1036</v>
      </c>
      <c r="E548" s="5" t="s">
        <v>35</v>
      </c>
      <c r="F548" s="7">
        <v>29.42</v>
      </c>
      <c r="G548" s="11">
        <v>10</v>
      </c>
      <c r="H548" s="7">
        <f t="shared" si="32"/>
        <v>32.900386000000005</v>
      </c>
      <c r="I548" s="7">
        <f t="shared" si="35"/>
        <v>329.00386000000003</v>
      </c>
      <c r="J548" s="7">
        <f t="shared" si="33"/>
        <v>34.803859999999986</v>
      </c>
      <c r="K548" s="15">
        <f t="shared" si="34"/>
        <v>0.11829999999999993</v>
      </c>
      <c r="L548" s="28">
        <v>44573</v>
      </c>
      <c r="M548" s="5" t="s">
        <v>15</v>
      </c>
      <c r="N548" s="9">
        <v>8.9</v>
      </c>
      <c r="O548" s="2" t="e" vm="1">
        <v>#VALUE!</v>
      </c>
    </row>
    <row r="549" spans="1:15" x14ac:dyDescent="0.3">
      <c r="A549" s="3" t="s">
        <v>572</v>
      </c>
      <c r="B549" s="5" t="s">
        <v>12</v>
      </c>
      <c r="C549" s="5" t="s">
        <v>18</v>
      </c>
      <c r="D549" s="5" t="s">
        <v>1037</v>
      </c>
      <c r="E549" s="5" t="s">
        <v>26</v>
      </c>
      <c r="F549" s="7">
        <v>60.95</v>
      </c>
      <c r="G549" s="11">
        <v>9</v>
      </c>
      <c r="H549" s="7">
        <f t="shared" si="32"/>
        <v>72.158704999999998</v>
      </c>
      <c r="I549" s="7">
        <f t="shared" si="35"/>
        <v>649.42834500000004</v>
      </c>
      <c r="J549" s="7">
        <f t="shared" si="33"/>
        <v>100.87834499999997</v>
      </c>
      <c r="K549" s="15">
        <f t="shared" si="34"/>
        <v>0.18389999999999992</v>
      </c>
      <c r="L549" s="28">
        <v>44568</v>
      </c>
      <c r="M549" s="5" t="s">
        <v>23</v>
      </c>
      <c r="N549" s="9">
        <v>6</v>
      </c>
      <c r="O549" s="2" t="e" vm="1">
        <v>#VALUE!</v>
      </c>
    </row>
    <row r="550" spans="1:15" x14ac:dyDescent="0.3">
      <c r="A550" s="3" t="s">
        <v>573</v>
      </c>
      <c r="B550" s="5" t="s">
        <v>32</v>
      </c>
      <c r="C550" s="5" t="s">
        <v>18</v>
      </c>
      <c r="D550" s="5" t="s">
        <v>1036</v>
      </c>
      <c r="E550" s="5" t="s">
        <v>26</v>
      </c>
      <c r="F550" s="7">
        <v>51.54</v>
      </c>
      <c r="G550" s="11">
        <v>5</v>
      </c>
      <c r="H550" s="7">
        <f t="shared" si="32"/>
        <v>61.018205999999999</v>
      </c>
      <c r="I550" s="7">
        <f t="shared" si="35"/>
        <v>305.09102999999999</v>
      </c>
      <c r="J550" s="7">
        <f t="shared" si="33"/>
        <v>47.391030000000001</v>
      </c>
      <c r="K550" s="15">
        <f t="shared" si="34"/>
        <v>0.18390000000000001</v>
      </c>
      <c r="L550" s="28">
        <v>44587</v>
      </c>
      <c r="M550" s="5" t="s">
        <v>20</v>
      </c>
      <c r="N550" s="9">
        <v>4.2</v>
      </c>
      <c r="O550" s="2" t="e" vm="1">
        <v>#VALUE!</v>
      </c>
    </row>
    <row r="551" spans="1:15" x14ac:dyDescent="0.3">
      <c r="A551" s="3" t="s">
        <v>574</v>
      </c>
      <c r="B551" s="5" t="s">
        <v>12</v>
      </c>
      <c r="C551" s="5" t="s">
        <v>18</v>
      </c>
      <c r="D551" s="5" t="s">
        <v>1036</v>
      </c>
      <c r="E551" s="5" t="s">
        <v>19</v>
      </c>
      <c r="F551" s="7">
        <v>66.06</v>
      </c>
      <c r="G551" s="11">
        <v>6</v>
      </c>
      <c r="H551" s="7">
        <f t="shared" si="32"/>
        <v>74.429801999999995</v>
      </c>
      <c r="I551" s="7">
        <f t="shared" si="35"/>
        <v>446.57881199999997</v>
      </c>
      <c r="J551" s="7">
        <f t="shared" si="33"/>
        <v>50.218811999999957</v>
      </c>
      <c r="K551" s="15">
        <f t="shared" si="34"/>
        <v>0.1266999999999999</v>
      </c>
      <c r="L551" s="28">
        <v>44584</v>
      </c>
      <c r="M551" s="5" t="s">
        <v>20</v>
      </c>
      <c r="N551" s="9">
        <v>7.3</v>
      </c>
      <c r="O551" s="2" t="e" vm="1">
        <v>#VALUE!</v>
      </c>
    </row>
    <row r="552" spans="1:15" x14ac:dyDescent="0.3">
      <c r="A552" s="3" t="s">
        <v>575</v>
      </c>
      <c r="B552" s="5" t="s">
        <v>32</v>
      </c>
      <c r="C552" s="5" t="s">
        <v>18</v>
      </c>
      <c r="D552" s="5" t="s">
        <v>1037</v>
      </c>
      <c r="E552" s="5" t="s">
        <v>35</v>
      </c>
      <c r="F552" s="7">
        <v>57.27</v>
      </c>
      <c r="G552" s="11">
        <v>3</v>
      </c>
      <c r="H552" s="7">
        <f t="shared" si="32"/>
        <v>64.045040999999998</v>
      </c>
      <c r="I552" s="7">
        <f t="shared" si="35"/>
        <v>192.13512299999999</v>
      </c>
      <c r="J552" s="7">
        <f t="shared" si="33"/>
        <v>20.325122999999991</v>
      </c>
      <c r="K552" s="15">
        <f t="shared" si="34"/>
        <v>0.11829999999999995</v>
      </c>
      <c r="L552" s="28">
        <v>44601</v>
      </c>
      <c r="M552" s="5" t="s">
        <v>15</v>
      </c>
      <c r="N552" s="9">
        <v>6.5</v>
      </c>
      <c r="O552" s="2" t="e" vm="1">
        <v>#VALUE!</v>
      </c>
    </row>
    <row r="553" spans="1:15" x14ac:dyDescent="0.3">
      <c r="A553" s="3" t="s">
        <v>576</v>
      </c>
      <c r="B553" s="5" t="s">
        <v>32</v>
      </c>
      <c r="C553" s="5" t="s">
        <v>18</v>
      </c>
      <c r="D553" s="5" t="s">
        <v>1036</v>
      </c>
      <c r="E553" s="5" t="s">
        <v>35</v>
      </c>
      <c r="F553" s="7">
        <v>54.31</v>
      </c>
      <c r="G553" s="11">
        <v>9</v>
      </c>
      <c r="H553" s="7">
        <f t="shared" si="32"/>
        <v>60.734873</v>
      </c>
      <c r="I553" s="7">
        <f t="shared" si="35"/>
        <v>546.61385700000005</v>
      </c>
      <c r="J553" s="7">
        <f t="shared" si="33"/>
        <v>57.823857000000032</v>
      </c>
      <c r="K553" s="15">
        <f t="shared" si="34"/>
        <v>0.11830000000000006</v>
      </c>
      <c r="L553" s="28">
        <v>44614</v>
      </c>
      <c r="M553" s="5" t="s">
        <v>20</v>
      </c>
      <c r="N553" s="9">
        <v>8.9</v>
      </c>
      <c r="O553" s="2" t="e" vm="4">
        <v>#VALUE!</v>
      </c>
    </row>
    <row r="554" spans="1:15" x14ac:dyDescent="0.3">
      <c r="A554" s="3" t="s">
        <v>577</v>
      </c>
      <c r="B554" s="5" t="s">
        <v>32</v>
      </c>
      <c r="C554" s="5" t="s">
        <v>18</v>
      </c>
      <c r="D554" s="5" t="s">
        <v>1036</v>
      </c>
      <c r="E554" s="5" t="s">
        <v>14</v>
      </c>
      <c r="F554" s="7">
        <v>58.24</v>
      </c>
      <c r="G554" s="11">
        <v>9</v>
      </c>
      <c r="H554" s="7">
        <f t="shared" si="32"/>
        <v>63.988288000000004</v>
      </c>
      <c r="I554" s="7">
        <f t="shared" si="35"/>
        <v>575.89459199999999</v>
      </c>
      <c r="J554" s="7">
        <f t="shared" si="33"/>
        <v>51.734592000000021</v>
      </c>
      <c r="K554" s="15">
        <f t="shared" si="34"/>
        <v>9.8700000000000052E-2</v>
      </c>
      <c r="L554" s="28">
        <v>44597</v>
      </c>
      <c r="M554" s="5" t="s">
        <v>20</v>
      </c>
      <c r="N554" s="9">
        <v>9.6999999999999993</v>
      </c>
      <c r="O554" s="2" t="e" vm="4">
        <v>#VALUE!</v>
      </c>
    </row>
    <row r="555" spans="1:15" x14ac:dyDescent="0.3">
      <c r="A555" s="3" t="s">
        <v>578</v>
      </c>
      <c r="B555" s="5" t="s">
        <v>17</v>
      </c>
      <c r="C555" s="5" t="s">
        <v>18</v>
      </c>
      <c r="D555" s="5" t="s">
        <v>1037</v>
      </c>
      <c r="E555" s="5" t="s">
        <v>19</v>
      </c>
      <c r="F555" s="7">
        <v>22.21</v>
      </c>
      <c r="G555" s="11">
        <v>6</v>
      </c>
      <c r="H555" s="7">
        <f t="shared" si="32"/>
        <v>25.024007000000001</v>
      </c>
      <c r="I555" s="7">
        <f t="shared" si="35"/>
        <v>150.14404200000001</v>
      </c>
      <c r="J555" s="7">
        <f t="shared" si="33"/>
        <v>16.884042000000022</v>
      </c>
      <c r="K555" s="15">
        <f t="shared" si="34"/>
        <v>0.12670000000000017</v>
      </c>
      <c r="L555" s="28">
        <v>44627</v>
      </c>
      <c r="M555" s="5" t="s">
        <v>23</v>
      </c>
      <c r="N555" s="9">
        <v>8.6</v>
      </c>
      <c r="O555" s="2" t="e" vm="2">
        <v>#VALUE!</v>
      </c>
    </row>
    <row r="556" spans="1:15" x14ac:dyDescent="0.3">
      <c r="A556" s="3" t="s">
        <v>579</v>
      </c>
      <c r="B556" s="5" t="s">
        <v>12</v>
      </c>
      <c r="C556" s="5" t="s">
        <v>13</v>
      </c>
      <c r="D556" s="5" t="s">
        <v>1037</v>
      </c>
      <c r="E556" s="5" t="s">
        <v>19</v>
      </c>
      <c r="F556" s="7">
        <v>19.32</v>
      </c>
      <c r="G556" s="11">
        <v>7</v>
      </c>
      <c r="H556" s="7">
        <f t="shared" si="32"/>
        <v>21.767844</v>
      </c>
      <c r="I556" s="7">
        <f t="shared" si="35"/>
        <v>152.374908</v>
      </c>
      <c r="J556" s="7">
        <f t="shared" si="33"/>
        <v>17.134907999999996</v>
      </c>
      <c r="K556" s="15">
        <f t="shared" si="34"/>
        <v>0.12669999999999995</v>
      </c>
      <c r="L556" s="28">
        <v>44645</v>
      </c>
      <c r="M556" s="5" t="s">
        <v>20</v>
      </c>
      <c r="N556" s="9">
        <v>6.9</v>
      </c>
      <c r="O556" s="2" t="e" vm="1">
        <v>#VALUE!</v>
      </c>
    </row>
    <row r="557" spans="1:15" x14ac:dyDescent="0.3">
      <c r="A557" s="3" t="s">
        <v>580</v>
      </c>
      <c r="B557" s="5" t="s">
        <v>32</v>
      </c>
      <c r="C557" s="5" t="s">
        <v>18</v>
      </c>
      <c r="D557" s="5" t="s">
        <v>1037</v>
      </c>
      <c r="E557" s="5" t="s">
        <v>22</v>
      </c>
      <c r="F557" s="7">
        <v>37.479999999999997</v>
      </c>
      <c r="G557" s="11">
        <v>3</v>
      </c>
      <c r="H557" s="7">
        <f t="shared" si="32"/>
        <v>45.519459999999995</v>
      </c>
      <c r="I557" s="7">
        <f t="shared" si="35"/>
        <v>136.55838</v>
      </c>
      <c r="J557" s="7">
        <f t="shared" si="33"/>
        <v>24.118380000000002</v>
      </c>
      <c r="K557" s="15">
        <f t="shared" si="34"/>
        <v>0.21450000000000002</v>
      </c>
      <c r="L557" s="28">
        <v>44581</v>
      </c>
      <c r="M557" s="5" t="s">
        <v>23</v>
      </c>
      <c r="N557" s="9">
        <v>7.7</v>
      </c>
      <c r="O557" s="2" t="e" vm="4">
        <v>#VALUE!</v>
      </c>
    </row>
    <row r="558" spans="1:15" x14ac:dyDescent="0.3">
      <c r="A558" s="3" t="s">
        <v>581</v>
      </c>
      <c r="B558" s="5" t="s">
        <v>32</v>
      </c>
      <c r="C558" s="5" t="s">
        <v>13</v>
      </c>
      <c r="D558" s="5" t="s">
        <v>1036</v>
      </c>
      <c r="E558" s="5" t="s">
        <v>35</v>
      </c>
      <c r="F558" s="7">
        <v>72.040000000000006</v>
      </c>
      <c r="G558" s="11">
        <v>2</v>
      </c>
      <c r="H558" s="7">
        <f t="shared" si="32"/>
        <v>80.562332000000012</v>
      </c>
      <c r="I558" s="7">
        <f t="shared" si="35"/>
        <v>161.12466400000002</v>
      </c>
      <c r="J558" s="7">
        <f t="shared" si="33"/>
        <v>17.044664000000012</v>
      </c>
      <c r="K558" s="15">
        <f t="shared" si="34"/>
        <v>0.11830000000000007</v>
      </c>
      <c r="L558" s="28">
        <v>44596</v>
      </c>
      <c r="M558" s="5" t="s">
        <v>20</v>
      </c>
      <c r="N558" s="9">
        <v>9.5</v>
      </c>
      <c r="O558" s="2" t="e" vm="4">
        <v>#VALUE!</v>
      </c>
    </row>
    <row r="559" spans="1:15" x14ac:dyDescent="0.3">
      <c r="A559" s="3" t="s">
        <v>582</v>
      </c>
      <c r="B559" s="5" t="s">
        <v>17</v>
      </c>
      <c r="C559" s="5" t="s">
        <v>13</v>
      </c>
      <c r="D559" s="5" t="s">
        <v>1036</v>
      </c>
      <c r="E559" s="5" t="s">
        <v>33</v>
      </c>
      <c r="F559" s="7">
        <v>98.52</v>
      </c>
      <c r="G559" s="11">
        <v>10</v>
      </c>
      <c r="H559" s="7">
        <f t="shared" si="32"/>
        <v>103.19969999999999</v>
      </c>
      <c r="I559" s="7">
        <f t="shared" si="35"/>
        <v>1031.9969999999998</v>
      </c>
      <c r="J559" s="7">
        <f t="shared" si="33"/>
        <v>46.796999999999912</v>
      </c>
      <c r="K559" s="15">
        <f t="shared" si="34"/>
        <v>4.749999999999991E-2</v>
      </c>
      <c r="L559" s="28">
        <v>44591</v>
      </c>
      <c r="M559" s="5" t="s">
        <v>15</v>
      </c>
      <c r="N559" s="9">
        <v>4.5</v>
      </c>
      <c r="O559" s="2" t="e" vm="2">
        <v>#VALUE!</v>
      </c>
    </row>
    <row r="560" spans="1:15" x14ac:dyDescent="0.3">
      <c r="A560" s="3" t="s">
        <v>583</v>
      </c>
      <c r="B560" s="5" t="s">
        <v>12</v>
      </c>
      <c r="C560" s="5" t="s">
        <v>13</v>
      </c>
      <c r="D560" s="5" t="s">
        <v>1037</v>
      </c>
      <c r="E560" s="5" t="s">
        <v>33</v>
      </c>
      <c r="F560" s="7">
        <v>41.66</v>
      </c>
      <c r="G560" s="11">
        <v>6</v>
      </c>
      <c r="H560" s="7">
        <f t="shared" si="32"/>
        <v>43.638849999999998</v>
      </c>
      <c r="I560" s="7">
        <f t="shared" si="35"/>
        <v>261.8331</v>
      </c>
      <c r="J560" s="7">
        <f t="shared" si="33"/>
        <v>11.873100000000022</v>
      </c>
      <c r="K560" s="15">
        <f t="shared" si="34"/>
        <v>4.7500000000000091E-2</v>
      </c>
      <c r="L560" s="28">
        <v>44563</v>
      </c>
      <c r="M560" s="5" t="s">
        <v>15</v>
      </c>
      <c r="N560" s="9">
        <v>5.6</v>
      </c>
      <c r="O560" s="2" t="e" vm="1">
        <v>#VALUE!</v>
      </c>
    </row>
    <row r="561" spans="1:15" x14ac:dyDescent="0.3">
      <c r="A561" s="3" t="s">
        <v>584</v>
      </c>
      <c r="B561" s="5" t="s">
        <v>12</v>
      </c>
      <c r="C561" s="5" t="s">
        <v>13</v>
      </c>
      <c r="D561" s="5" t="s">
        <v>1036</v>
      </c>
      <c r="E561" s="5" t="s">
        <v>22</v>
      </c>
      <c r="F561" s="7">
        <v>72.42</v>
      </c>
      <c r="G561" s="11">
        <v>3</v>
      </c>
      <c r="H561" s="7">
        <f t="shared" si="32"/>
        <v>87.954090000000008</v>
      </c>
      <c r="I561" s="7">
        <f t="shared" si="35"/>
        <v>263.86227000000002</v>
      </c>
      <c r="J561" s="7">
        <f t="shared" si="33"/>
        <v>46.602270000000033</v>
      </c>
      <c r="K561" s="15">
        <f t="shared" si="34"/>
        <v>0.21450000000000016</v>
      </c>
      <c r="L561" s="28">
        <v>44649</v>
      </c>
      <c r="M561" s="5" t="s">
        <v>15</v>
      </c>
      <c r="N561" s="9">
        <v>8.1999999999999993</v>
      </c>
      <c r="O561" s="2" t="e" vm="3">
        <v>#VALUE!</v>
      </c>
    </row>
    <row r="562" spans="1:15" x14ac:dyDescent="0.3">
      <c r="A562" s="3" t="s">
        <v>585</v>
      </c>
      <c r="B562" s="5" t="s">
        <v>32</v>
      </c>
      <c r="C562" s="5" t="s">
        <v>18</v>
      </c>
      <c r="D562" s="5" t="s">
        <v>1037</v>
      </c>
      <c r="E562" s="5" t="s">
        <v>19</v>
      </c>
      <c r="F562" s="7">
        <v>21.58</v>
      </c>
      <c r="G562" s="11">
        <v>9</v>
      </c>
      <c r="H562" s="7">
        <f t="shared" si="32"/>
        <v>24.314185999999999</v>
      </c>
      <c r="I562" s="7">
        <f t="shared" si="35"/>
        <v>218.827674</v>
      </c>
      <c r="J562" s="7">
        <f t="shared" si="33"/>
        <v>24.607674000000031</v>
      </c>
      <c r="K562" s="15">
        <f t="shared" si="34"/>
        <v>0.12670000000000017</v>
      </c>
      <c r="L562" s="28">
        <v>44634</v>
      </c>
      <c r="M562" s="5" t="s">
        <v>20</v>
      </c>
      <c r="N562" s="9">
        <v>7.3</v>
      </c>
      <c r="O562" s="2" t="e" vm="4">
        <v>#VALUE!</v>
      </c>
    </row>
    <row r="563" spans="1:15" x14ac:dyDescent="0.3">
      <c r="A563" s="3" t="s">
        <v>586</v>
      </c>
      <c r="B563" s="5" t="s">
        <v>17</v>
      </c>
      <c r="C563" s="5" t="s">
        <v>18</v>
      </c>
      <c r="D563" s="5" t="s">
        <v>1037</v>
      </c>
      <c r="E563" s="5" t="s">
        <v>33</v>
      </c>
      <c r="F563" s="7">
        <v>89.2</v>
      </c>
      <c r="G563" s="11">
        <v>10</v>
      </c>
      <c r="H563" s="7">
        <f t="shared" si="32"/>
        <v>93.436999999999998</v>
      </c>
      <c r="I563" s="7">
        <f t="shared" si="35"/>
        <v>934.37</v>
      </c>
      <c r="J563" s="7">
        <f t="shared" si="33"/>
        <v>42.370000000000005</v>
      </c>
      <c r="K563" s="15">
        <f t="shared" si="34"/>
        <v>4.7500000000000007E-2</v>
      </c>
      <c r="L563" s="28">
        <v>44603</v>
      </c>
      <c r="M563" s="5" t="s">
        <v>23</v>
      </c>
      <c r="N563" s="9">
        <v>4.4000000000000004</v>
      </c>
      <c r="O563" s="2" t="e" vm="2">
        <v>#VALUE!</v>
      </c>
    </row>
    <row r="564" spans="1:15" x14ac:dyDescent="0.3">
      <c r="A564" s="3" t="s">
        <v>587</v>
      </c>
      <c r="B564" s="5" t="s">
        <v>32</v>
      </c>
      <c r="C564" s="5" t="s">
        <v>18</v>
      </c>
      <c r="D564" s="5" t="s">
        <v>1036</v>
      </c>
      <c r="E564" s="5" t="s">
        <v>19</v>
      </c>
      <c r="F564" s="7">
        <v>42.42</v>
      </c>
      <c r="G564" s="11">
        <v>8</v>
      </c>
      <c r="H564" s="7">
        <f t="shared" si="32"/>
        <v>47.794614000000003</v>
      </c>
      <c r="I564" s="7">
        <f t="shared" si="35"/>
        <v>382.35691200000002</v>
      </c>
      <c r="J564" s="7">
        <f t="shared" si="33"/>
        <v>42.996912000000009</v>
      </c>
      <c r="K564" s="15">
        <f t="shared" si="34"/>
        <v>0.12670000000000003</v>
      </c>
      <c r="L564" s="28">
        <v>44591</v>
      </c>
      <c r="M564" s="5" t="s">
        <v>15</v>
      </c>
      <c r="N564" s="9">
        <v>5.7</v>
      </c>
      <c r="O564" s="2" t="e" vm="1">
        <v>#VALUE!</v>
      </c>
    </row>
    <row r="565" spans="1:15" x14ac:dyDescent="0.3">
      <c r="A565" s="3" t="s">
        <v>588</v>
      </c>
      <c r="B565" s="5" t="s">
        <v>12</v>
      </c>
      <c r="C565" s="5" t="s">
        <v>13</v>
      </c>
      <c r="D565" s="5" t="s">
        <v>1037</v>
      </c>
      <c r="E565" s="5" t="s">
        <v>19</v>
      </c>
      <c r="F565" s="7">
        <v>74.510000000000005</v>
      </c>
      <c r="G565" s="11">
        <v>6</v>
      </c>
      <c r="H565" s="7">
        <f t="shared" si="32"/>
        <v>83.950417000000002</v>
      </c>
      <c r="I565" s="7">
        <f t="shared" si="35"/>
        <v>503.70250199999998</v>
      </c>
      <c r="J565" s="7">
        <f t="shared" si="33"/>
        <v>56.642501999999922</v>
      </c>
      <c r="K565" s="15">
        <f t="shared" si="34"/>
        <v>0.12669999999999981</v>
      </c>
      <c r="L565" s="28">
        <v>44640</v>
      </c>
      <c r="M565" s="5" t="s">
        <v>15</v>
      </c>
      <c r="N565" s="9">
        <v>5</v>
      </c>
      <c r="O565" s="2" t="e" vm="3">
        <v>#VALUE!</v>
      </c>
    </row>
    <row r="566" spans="1:15" x14ac:dyDescent="0.3">
      <c r="A566" s="3" t="s">
        <v>589</v>
      </c>
      <c r="B566" s="5" t="s">
        <v>32</v>
      </c>
      <c r="C566" s="5" t="s">
        <v>18</v>
      </c>
      <c r="D566" s="5" t="s">
        <v>1037</v>
      </c>
      <c r="E566" s="5" t="s">
        <v>35</v>
      </c>
      <c r="F566" s="7">
        <v>99.25</v>
      </c>
      <c r="G566" s="11">
        <v>2</v>
      </c>
      <c r="H566" s="7">
        <f t="shared" si="32"/>
        <v>110.991275</v>
      </c>
      <c r="I566" s="7">
        <f t="shared" si="35"/>
        <v>221.98255</v>
      </c>
      <c r="J566" s="7">
        <f t="shared" si="33"/>
        <v>23.482550000000003</v>
      </c>
      <c r="K566" s="15">
        <f t="shared" si="34"/>
        <v>0.11830000000000002</v>
      </c>
      <c r="L566" s="28">
        <v>44640</v>
      </c>
      <c r="M566" s="5" t="s">
        <v>20</v>
      </c>
      <c r="N566" s="9">
        <v>9</v>
      </c>
      <c r="O566" s="2" t="e" vm="1">
        <v>#VALUE!</v>
      </c>
    </row>
    <row r="567" spans="1:15" x14ac:dyDescent="0.3">
      <c r="A567" s="3" t="s">
        <v>590</v>
      </c>
      <c r="B567" s="5" t="s">
        <v>12</v>
      </c>
      <c r="C567" s="5" t="s">
        <v>18</v>
      </c>
      <c r="D567" s="5" t="s">
        <v>1036</v>
      </c>
      <c r="E567" s="5" t="s">
        <v>33</v>
      </c>
      <c r="F567" s="7">
        <v>81.209999999999994</v>
      </c>
      <c r="G567" s="11">
        <v>10</v>
      </c>
      <c r="H567" s="7">
        <f t="shared" si="32"/>
        <v>85.067474999999988</v>
      </c>
      <c r="I567" s="7">
        <f t="shared" si="35"/>
        <v>850.6747499999999</v>
      </c>
      <c r="J567" s="7">
        <f t="shared" si="33"/>
        <v>38.574749999999995</v>
      </c>
      <c r="K567" s="15">
        <f t="shared" si="34"/>
        <v>4.7500000000000001E-2</v>
      </c>
      <c r="L567" s="28">
        <v>44578</v>
      </c>
      <c r="M567" s="5" t="s">
        <v>23</v>
      </c>
      <c r="N567" s="9">
        <v>6.3</v>
      </c>
      <c r="O567" s="2" t="e" vm="3">
        <v>#VALUE!</v>
      </c>
    </row>
    <row r="568" spans="1:15" x14ac:dyDescent="0.3">
      <c r="A568" s="3" t="s">
        <v>591</v>
      </c>
      <c r="B568" s="5" t="s">
        <v>17</v>
      </c>
      <c r="C568" s="5" t="s">
        <v>18</v>
      </c>
      <c r="D568" s="5" t="s">
        <v>1036</v>
      </c>
      <c r="E568" s="5" t="s">
        <v>26</v>
      </c>
      <c r="F568" s="7">
        <v>49.33</v>
      </c>
      <c r="G568" s="11">
        <v>10</v>
      </c>
      <c r="H568" s="7">
        <f t="shared" si="32"/>
        <v>58.401786999999999</v>
      </c>
      <c r="I568" s="7">
        <f t="shared" si="35"/>
        <v>584.01787000000002</v>
      </c>
      <c r="J568" s="7">
        <f t="shared" si="33"/>
        <v>90.717870000000062</v>
      </c>
      <c r="K568" s="15">
        <f t="shared" si="34"/>
        <v>0.18390000000000015</v>
      </c>
      <c r="L568" s="28">
        <v>44595</v>
      </c>
      <c r="M568" s="5" t="s">
        <v>23</v>
      </c>
      <c r="N568" s="9">
        <v>9.4</v>
      </c>
      <c r="O568" s="2" t="e" vm="5">
        <v>#VALUE!</v>
      </c>
    </row>
    <row r="569" spans="1:15" x14ac:dyDescent="0.3">
      <c r="A569" s="3" t="s">
        <v>592</v>
      </c>
      <c r="B569" s="5" t="s">
        <v>12</v>
      </c>
      <c r="C569" s="5" t="s">
        <v>18</v>
      </c>
      <c r="D569" s="5" t="s">
        <v>1036</v>
      </c>
      <c r="E569" s="5" t="s">
        <v>35</v>
      </c>
      <c r="F569" s="7">
        <v>65.739999999999995</v>
      </c>
      <c r="G569" s="11">
        <v>9</v>
      </c>
      <c r="H569" s="7">
        <f t="shared" si="32"/>
        <v>73.517041999999989</v>
      </c>
      <c r="I569" s="7">
        <f t="shared" si="35"/>
        <v>661.65337799999986</v>
      </c>
      <c r="J569" s="7">
        <f t="shared" si="33"/>
        <v>69.993377999999893</v>
      </c>
      <c r="K569" s="15">
        <f t="shared" si="34"/>
        <v>0.11829999999999982</v>
      </c>
      <c r="L569" s="28">
        <v>44562</v>
      </c>
      <c r="M569" s="5" t="s">
        <v>20</v>
      </c>
      <c r="N569" s="9">
        <v>7.7</v>
      </c>
      <c r="O569" s="2" t="e" vm="3">
        <v>#VALUE!</v>
      </c>
    </row>
    <row r="570" spans="1:15" x14ac:dyDescent="0.3">
      <c r="A570" s="3" t="s">
        <v>593</v>
      </c>
      <c r="B570" s="5" t="s">
        <v>32</v>
      </c>
      <c r="C570" s="5" t="s">
        <v>18</v>
      </c>
      <c r="D570" s="5" t="s">
        <v>1036</v>
      </c>
      <c r="E570" s="5" t="s">
        <v>35</v>
      </c>
      <c r="F570" s="7">
        <v>79.86</v>
      </c>
      <c r="G570" s="11">
        <v>7</v>
      </c>
      <c r="H570" s="7">
        <f t="shared" si="32"/>
        <v>89.307438000000005</v>
      </c>
      <c r="I570" s="7">
        <f t="shared" si="35"/>
        <v>625.15206599999999</v>
      </c>
      <c r="J570" s="7">
        <f t="shared" si="33"/>
        <v>66.132066000000009</v>
      </c>
      <c r="K570" s="15">
        <f t="shared" si="34"/>
        <v>0.11830000000000002</v>
      </c>
      <c r="L570" s="28">
        <v>44571</v>
      </c>
      <c r="M570" s="5" t="s">
        <v>23</v>
      </c>
      <c r="N570" s="9">
        <v>5.5</v>
      </c>
      <c r="O570" s="2" t="e" vm="1">
        <v>#VALUE!</v>
      </c>
    </row>
    <row r="571" spans="1:15" x14ac:dyDescent="0.3">
      <c r="A571" s="3" t="s">
        <v>594</v>
      </c>
      <c r="B571" s="5" t="s">
        <v>17</v>
      </c>
      <c r="C571" s="5" t="s">
        <v>18</v>
      </c>
      <c r="D571" s="5" t="s">
        <v>1036</v>
      </c>
      <c r="E571" s="5" t="s">
        <v>26</v>
      </c>
      <c r="F571" s="7">
        <v>73.98</v>
      </c>
      <c r="G571" s="11">
        <v>7</v>
      </c>
      <c r="H571" s="7">
        <f t="shared" si="32"/>
        <v>87.584922000000006</v>
      </c>
      <c r="I571" s="7">
        <f t="shared" si="35"/>
        <v>613.09445400000004</v>
      </c>
      <c r="J571" s="7">
        <f t="shared" si="33"/>
        <v>95.234454000000028</v>
      </c>
      <c r="K571" s="15">
        <f t="shared" si="34"/>
        <v>0.18390000000000004</v>
      </c>
      <c r="L571" s="28">
        <v>44622</v>
      </c>
      <c r="M571" s="5" t="s">
        <v>15</v>
      </c>
      <c r="N571" s="9">
        <v>4.0999999999999996</v>
      </c>
      <c r="O571" s="2" t="e" vm="5">
        <v>#VALUE!</v>
      </c>
    </row>
    <row r="572" spans="1:15" x14ac:dyDescent="0.3">
      <c r="A572" s="3" t="s">
        <v>595</v>
      </c>
      <c r="B572" s="5" t="s">
        <v>32</v>
      </c>
      <c r="C572" s="5" t="s">
        <v>13</v>
      </c>
      <c r="D572" s="5" t="s">
        <v>1036</v>
      </c>
      <c r="E572" s="5" t="s">
        <v>22</v>
      </c>
      <c r="F572" s="7">
        <v>82.04</v>
      </c>
      <c r="G572" s="11">
        <v>5</v>
      </c>
      <c r="H572" s="7">
        <f t="shared" si="32"/>
        <v>99.637580000000014</v>
      </c>
      <c r="I572" s="7">
        <f t="shared" si="35"/>
        <v>498.18790000000007</v>
      </c>
      <c r="J572" s="7">
        <f t="shared" si="33"/>
        <v>87.987900000000025</v>
      </c>
      <c r="K572" s="15">
        <f t="shared" si="34"/>
        <v>0.21450000000000002</v>
      </c>
      <c r="L572" s="28">
        <v>44617</v>
      </c>
      <c r="M572" s="5" t="s">
        <v>23</v>
      </c>
      <c r="N572" s="9">
        <v>7.6</v>
      </c>
      <c r="O572" s="2" t="e" vm="1">
        <v>#VALUE!</v>
      </c>
    </row>
    <row r="573" spans="1:15" x14ac:dyDescent="0.3">
      <c r="A573" s="3" t="s">
        <v>596</v>
      </c>
      <c r="B573" s="5" t="s">
        <v>32</v>
      </c>
      <c r="C573" s="5" t="s">
        <v>13</v>
      </c>
      <c r="D573" s="5" t="s">
        <v>1037</v>
      </c>
      <c r="E573" s="5" t="s">
        <v>26</v>
      </c>
      <c r="F573" s="7">
        <v>26.67</v>
      </c>
      <c r="G573" s="11">
        <v>10</v>
      </c>
      <c r="H573" s="7">
        <f t="shared" si="32"/>
        <v>31.574613000000003</v>
      </c>
      <c r="I573" s="7">
        <f t="shared" si="35"/>
        <v>315.74613000000005</v>
      </c>
      <c r="J573" s="7">
        <f t="shared" si="33"/>
        <v>49.046130000000005</v>
      </c>
      <c r="K573" s="15">
        <f t="shared" si="34"/>
        <v>0.18389999999999998</v>
      </c>
      <c r="L573" s="28">
        <v>44590</v>
      </c>
      <c r="M573" s="5" t="s">
        <v>20</v>
      </c>
      <c r="N573" s="9">
        <v>8.6</v>
      </c>
      <c r="O573" s="2" t="e" vm="4">
        <v>#VALUE!</v>
      </c>
    </row>
    <row r="574" spans="1:15" x14ac:dyDescent="0.3">
      <c r="A574" s="3" t="s">
        <v>597</v>
      </c>
      <c r="B574" s="5" t="s">
        <v>12</v>
      </c>
      <c r="C574" s="5" t="s">
        <v>13</v>
      </c>
      <c r="D574" s="5" t="s">
        <v>1037</v>
      </c>
      <c r="E574" s="5" t="s">
        <v>33</v>
      </c>
      <c r="F574" s="7">
        <v>10.130000000000001</v>
      </c>
      <c r="G574" s="11">
        <v>7</v>
      </c>
      <c r="H574" s="7">
        <f t="shared" si="32"/>
        <v>10.611175000000001</v>
      </c>
      <c r="I574" s="7">
        <f t="shared" si="35"/>
        <v>74.278225000000006</v>
      </c>
      <c r="J574" s="7">
        <f t="shared" si="33"/>
        <v>3.3682249999999954</v>
      </c>
      <c r="K574" s="15">
        <f t="shared" si="34"/>
        <v>4.7499999999999924E-2</v>
      </c>
      <c r="L574" s="28">
        <v>44630</v>
      </c>
      <c r="M574" s="5" t="s">
        <v>15</v>
      </c>
      <c r="N574" s="9">
        <v>8.3000000000000007</v>
      </c>
      <c r="O574" s="2" t="e" vm="3">
        <v>#VALUE!</v>
      </c>
    </row>
    <row r="575" spans="1:15" x14ac:dyDescent="0.3">
      <c r="A575" s="3" t="s">
        <v>598</v>
      </c>
      <c r="B575" s="5" t="s">
        <v>32</v>
      </c>
      <c r="C575" s="5" t="s">
        <v>18</v>
      </c>
      <c r="D575" s="5" t="s">
        <v>1037</v>
      </c>
      <c r="E575" s="5" t="s">
        <v>33</v>
      </c>
      <c r="F575" s="7">
        <v>72.39</v>
      </c>
      <c r="G575" s="11">
        <v>2</v>
      </c>
      <c r="H575" s="7">
        <f t="shared" si="32"/>
        <v>75.828524999999999</v>
      </c>
      <c r="I575" s="7">
        <f t="shared" si="35"/>
        <v>151.65705</v>
      </c>
      <c r="J575" s="7">
        <f t="shared" si="33"/>
        <v>6.877049999999997</v>
      </c>
      <c r="K575" s="15">
        <f t="shared" si="34"/>
        <v>4.749999999999998E-2</v>
      </c>
      <c r="L575" s="28">
        <v>44574</v>
      </c>
      <c r="M575" s="5" t="s">
        <v>23</v>
      </c>
      <c r="N575" s="9">
        <v>8.1</v>
      </c>
      <c r="O575" s="2" t="e" vm="4">
        <v>#VALUE!</v>
      </c>
    </row>
    <row r="576" spans="1:15" x14ac:dyDescent="0.3">
      <c r="A576" s="3" t="s">
        <v>599</v>
      </c>
      <c r="B576" s="5" t="s">
        <v>12</v>
      </c>
      <c r="C576" s="5" t="s">
        <v>18</v>
      </c>
      <c r="D576" s="5" t="s">
        <v>1037</v>
      </c>
      <c r="E576" s="5" t="s">
        <v>26</v>
      </c>
      <c r="F576" s="7">
        <v>85.91</v>
      </c>
      <c r="G576" s="11">
        <v>5</v>
      </c>
      <c r="H576" s="7">
        <f t="shared" si="32"/>
        <v>101.708849</v>
      </c>
      <c r="I576" s="7">
        <f t="shared" si="35"/>
        <v>508.54424499999999</v>
      </c>
      <c r="J576" s="7">
        <f t="shared" si="33"/>
        <v>78.994245000000035</v>
      </c>
      <c r="K576" s="15">
        <f t="shared" si="34"/>
        <v>0.18390000000000009</v>
      </c>
      <c r="L576" s="28">
        <v>44642</v>
      </c>
      <c r="M576" s="5" t="s">
        <v>23</v>
      </c>
      <c r="N576" s="9">
        <v>8.6</v>
      </c>
      <c r="O576" s="2" t="e" vm="3">
        <v>#VALUE!</v>
      </c>
    </row>
    <row r="577" spans="1:15" x14ac:dyDescent="0.3">
      <c r="A577" s="3" t="s">
        <v>600</v>
      </c>
      <c r="B577" s="5" t="s">
        <v>32</v>
      </c>
      <c r="C577" s="5" t="s">
        <v>13</v>
      </c>
      <c r="D577" s="5" t="s">
        <v>1037</v>
      </c>
      <c r="E577" s="5" t="s">
        <v>35</v>
      </c>
      <c r="F577" s="7">
        <v>81.31</v>
      </c>
      <c r="G577" s="11">
        <v>7</v>
      </c>
      <c r="H577" s="7">
        <f t="shared" si="32"/>
        <v>90.928972999999999</v>
      </c>
      <c r="I577" s="7">
        <f t="shared" si="35"/>
        <v>636.50281099999995</v>
      </c>
      <c r="J577" s="7">
        <f t="shared" si="33"/>
        <v>67.332810999999879</v>
      </c>
      <c r="K577" s="15">
        <f t="shared" si="34"/>
        <v>0.11829999999999977</v>
      </c>
      <c r="L577" s="28">
        <v>44621</v>
      </c>
      <c r="M577" s="5" t="s">
        <v>15</v>
      </c>
      <c r="N577" s="9">
        <v>6.3</v>
      </c>
      <c r="O577" s="2" t="e" vm="4">
        <v>#VALUE!</v>
      </c>
    </row>
    <row r="578" spans="1:15" x14ac:dyDescent="0.3">
      <c r="A578" s="3" t="s">
        <v>601</v>
      </c>
      <c r="B578" s="5" t="s">
        <v>32</v>
      </c>
      <c r="C578" s="5" t="s">
        <v>18</v>
      </c>
      <c r="D578" s="5" t="s">
        <v>1037</v>
      </c>
      <c r="E578" s="5" t="s">
        <v>33</v>
      </c>
      <c r="F578" s="7">
        <v>60.3</v>
      </c>
      <c r="G578" s="11">
        <v>4</v>
      </c>
      <c r="H578" s="7">
        <f t="shared" ref="H578:H641" si="36">$F578+($F578*(VLOOKUP($E578,$S$12:$T$17,2,FALSE)))</f>
        <v>63.164249999999996</v>
      </c>
      <c r="I578" s="7">
        <f t="shared" si="35"/>
        <v>252.65699999999998</v>
      </c>
      <c r="J578" s="7">
        <f t="shared" ref="J578:J641" si="37">($I578-($F578*$G578))</f>
        <v>11.456999999999994</v>
      </c>
      <c r="K578" s="15">
        <f t="shared" ref="K578:K641" si="38">$J578/($F578*$G578)</f>
        <v>4.7499999999999973E-2</v>
      </c>
      <c r="L578" s="28">
        <v>44612</v>
      </c>
      <c r="M578" s="5" t="s">
        <v>20</v>
      </c>
      <c r="N578" s="9">
        <v>5.8</v>
      </c>
      <c r="O578" s="2" t="e" vm="4">
        <v>#VALUE!</v>
      </c>
    </row>
    <row r="579" spans="1:15" x14ac:dyDescent="0.3">
      <c r="A579" s="3" t="s">
        <v>602</v>
      </c>
      <c r="B579" s="5" t="s">
        <v>17</v>
      </c>
      <c r="C579" s="5" t="s">
        <v>18</v>
      </c>
      <c r="D579" s="5" t="s">
        <v>1037</v>
      </c>
      <c r="E579" s="5" t="s">
        <v>33</v>
      </c>
      <c r="F579" s="7">
        <v>31.77</v>
      </c>
      <c r="G579" s="11">
        <v>4</v>
      </c>
      <c r="H579" s="7">
        <f t="shared" si="36"/>
        <v>33.279074999999999</v>
      </c>
      <c r="I579" s="7">
        <f t="shared" ref="I579:I642" si="39">$H579*$G579</f>
        <v>133.1163</v>
      </c>
      <c r="J579" s="7">
        <f t="shared" si="37"/>
        <v>6.0362999999999971</v>
      </c>
      <c r="K579" s="15">
        <f t="shared" si="38"/>
        <v>4.749999999999998E-2</v>
      </c>
      <c r="L579" s="28">
        <v>44575</v>
      </c>
      <c r="M579" s="5" t="s">
        <v>15</v>
      </c>
      <c r="N579" s="9">
        <v>6.2</v>
      </c>
      <c r="O579" s="2" t="e" vm="5">
        <v>#VALUE!</v>
      </c>
    </row>
    <row r="580" spans="1:15" x14ac:dyDescent="0.3">
      <c r="A580" s="3" t="s">
        <v>603</v>
      </c>
      <c r="B580" s="5" t="s">
        <v>12</v>
      </c>
      <c r="C580" s="5" t="s">
        <v>18</v>
      </c>
      <c r="D580" s="5" t="s">
        <v>1036</v>
      </c>
      <c r="E580" s="5" t="s">
        <v>14</v>
      </c>
      <c r="F580" s="7">
        <v>64.27</v>
      </c>
      <c r="G580" s="11">
        <v>4</v>
      </c>
      <c r="H580" s="7">
        <f t="shared" si="36"/>
        <v>70.613449000000003</v>
      </c>
      <c r="I580" s="7">
        <f t="shared" si="39"/>
        <v>282.45379600000001</v>
      </c>
      <c r="J580" s="7">
        <f t="shared" si="37"/>
        <v>25.373796000000027</v>
      </c>
      <c r="K580" s="15">
        <f t="shared" si="38"/>
        <v>9.8700000000000107E-2</v>
      </c>
      <c r="L580" s="28">
        <v>44646</v>
      </c>
      <c r="M580" s="5" t="s">
        <v>20</v>
      </c>
      <c r="N580" s="9">
        <v>7.7</v>
      </c>
      <c r="O580" s="2" t="e" vm="1">
        <v>#VALUE!</v>
      </c>
    </row>
    <row r="581" spans="1:15" x14ac:dyDescent="0.3">
      <c r="A581" s="3" t="s">
        <v>604</v>
      </c>
      <c r="B581" s="5" t="s">
        <v>32</v>
      </c>
      <c r="C581" s="5" t="s">
        <v>18</v>
      </c>
      <c r="D581" s="5" t="s">
        <v>1037</v>
      </c>
      <c r="E581" s="5" t="s">
        <v>14</v>
      </c>
      <c r="F581" s="7">
        <v>69.510000000000005</v>
      </c>
      <c r="G581" s="11">
        <v>2</v>
      </c>
      <c r="H581" s="7">
        <f t="shared" si="36"/>
        <v>76.370637000000002</v>
      </c>
      <c r="I581" s="7">
        <f t="shared" si="39"/>
        <v>152.741274</v>
      </c>
      <c r="J581" s="7">
        <f t="shared" si="37"/>
        <v>13.721273999999994</v>
      </c>
      <c r="K581" s="15">
        <f t="shared" si="38"/>
        <v>9.8699999999999954E-2</v>
      </c>
      <c r="L581" s="28">
        <v>44621</v>
      </c>
      <c r="M581" s="5" t="s">
        <v>15</v>
      </c>
      <c r="N581" s="9">
        <v>8.1</v>
      </c>
      <c r="O581" s="2" t="e" vm="1">
        <v>#VALUE!</v>
      </c>
    </row>
    <row r="582" spans="1:15" x14ac:dyDescent="0.3">
      <c r="A582" s="3" t="s">
        <v>605</v>
      </c>
      <c r="B582" s="5" t="s">
        <v>17</v>
      </c>
      <c r="C582" s="5" t="s">
        <v>18</v>
      </c>
      <c r="D582" s="5" t="s">
        <v>1037</v>
      </c>
      <c r="E582" s="5" t="s">
        <v>33</v>
      </c>
      <c r="F582" s="7">
        <v>27.22</v>
      </c>
      <c r="G582" s="11">
        <v>3</v>
      </c>
      <c r="H582" s="7">
        <f t="shared" si="36"/>
        <v>28.51295</v>
      </c>
      <c r="I582" s="7">
        <f t="shared" si="39"/>
        <v>85.538849999999996</v>
      </c>
      <c r="J582" s="7">
        <f t="shared" si="37"/>
        <v>3.8788499999999999</v>
      </c>
      <c r="K582" s="15">
        <f t="shared" si="38"/>
        <v>4.7500000000000001E-2</v>
      </c>
      <c r="L582" s="28">
        <v>44568</v>
      </c>
      <c r="M582" s="5" t="s">
        <v>20</v>
      </c>
      <c r="N582" s="9">
        <v>7.3</v>
      </c>
      <c r="O582" s="2" t="e" vm="2">
        <v>#VALUE!</v>
      </c>
    </row>
    <row r="583" spans="1:15" x14ac:dyDescent="0.3">
      <c r="A583" s="3" t="s">
        <v>606</v>
      </c>
      <c r="B583" s="5" t="s">
        <v>12</v>
      </c>
      <c r="C583" s="5" t="s">
        <v>13</v>
      </c>
      <c r="D583" s="5" t="s">
        <v>1036</v>
      </c>
      <c r="E583" s="5" t="s">
        <v>14</v>
      </c>
      <c r="F583" s="7">
        <v>77.680000000000007</v>
      </c>
      <c r="G583" s="11">
        <v>4</v>
      </c>
      <c r="H583" s="7">
        <f t="shared" si="36"/>
        <v>85.347016000000011</v>
      </c>
      <c r="I583" s="7">
        <f t="shared" si="39"/>
        <v>341.38806400000004</v>
      </c>
      <c r="J583" s="7">
        <f t="shared" si="37"/>
        <v>30.668064000000015</v>
      </c>
      <c r="K583" s="15">
        <f t="shared" si="38"/>
        <v>9.8700000000000038E-2</v>
      </c>
      <c r="L583" s="28">
        <v>44593</v>
      </c>
      <c r="M583" s="5" t="s">
        <v>20</v>
      </c>
      <c r="N583" s="9">
        <v>8.4</v>
      </c>
      <c r="O583" s="2" t="e" vm="1">
        <v>#VALUE!</v>
      </c>
    </row>
    <row r="584" spans="1:15" x14ac:dyDescent="0.3">
      <c r="A584" s="3" t="s">
        <v>607</v>
      </c>
      <c r="B584" s="5" t="s">
        <v>17</v>
      </c>
      <c r="C584" s="5" t="s">
        <v>13</v>
      </c>
      <c r="D584" s="5" t="s">
        <v>1036</v>
      </c>
      <c r="E584" s="5" t="s">
        <v>35</v>
      </c>
      <c r="F584" s="7">
        <v>92.98</v>
      </c>
      <c r="G584" s="11">
        <v>2</v>
      </c>
      <c r="H584" s="7">
        <f t="shared" si="36"/>
        <v>103.979534</v>
      </c>
      <c r="I584" s="7">
        <f t="shared" si="39"/>
        <v>207.959068</v>
      </c>
      <c r="J584" s="7">
        <f t="shared" si="37"/>
        <v>21.999067999999994</v>
      </c>
      <c r="K584" s="15">
        <f t="shared" si="38"/>
        <v>0.11829999999999996</v>
      </c>
      <c r="L584" s="28">
        <v>44605</v>
      </c>
      <c r="M584" s="5" t="s">
        <v>23</v>
      </c>
      <c r="N584" s="9">
        <v>8</v>
      </c>
      <c r="O584" s="2" t="e" vm="2">
        <v>#VALUE!</v>
      </c>
    </row>
    <row r="585" spans="1:15" x14ac:dyDescent="0.3">
      <c r="A585" s="3" t="s">
        <v>608</v>
      </c>
      <c r="B585" s="5" t="s">
        <v>32</v>
      </c>
      <c r="C585" s="5" t="s">
        <v>13</v>
      </c>
      <c r="D585" s="5" t="s">
        <v>1036</v>
      </c>
      <c r="E585" s="5" t="s">
        <v>35</v>
      </c>
      <c r="F585" s="7">
        <v>18.079999999999998</v>
      </c>
      <c r="G585" s="11">
        <v>4</v>
      </c>
      <c r="H585" s="7">
        <f t="shared" si="36"/>
        <v>20.218863999999996</v>
      </c>
      <c r="I585" s="7">
        <f t="shared" si="39"/>
        <v>80.875455999999986</v>
      </c>
      <c r="J585" s="7">
        <f t="shared" si="37"/>
        <v>8.5554559999999924</v>
      </c>
      <c r="K585" s="15">
        <f t="shared" si="38"/>
        <v>0.11829999999999991</v>
      </c>
      <c r="L585" s="28">
        <v>44575</v>
      </c>
      <c r="M585" s="5" t="s">
        <v>23</v>
      </c>
      <c r="N585" s="9">
        <v>9.5</v>
      </c>
      <c r="O585" s="2" t="e" vm="4">
        <v>#VALUE!</v>
      </c>
    </row>
    <row r="586" spans="1:15" x14ac:dyDescent="0.3">
      <c r="A586" s="3" t="s">
        <v>609</v>
      </c>
      <c r="B586" s="5" t="s">
        <v>32</v>
      </c>
      <c r="C586" s="5" t="s">
        <v>18</v>
      </c>
      <c r="D586" s="5" t="s">
        <v>1037</v>
      </c>
      <c r="E586" s="5" t="s">
        <v>26</v>
      </c>
      <c r="F586" s="7">
        <v>63.06</v>
      </c>
      <c r="G586" s="11">
        <v>3</v>
      </c>
      <c r="H586" s="7">
        <f t="shared" si="36"/>
        <v>74.656734</v>
      </c>
      <c r="I586" s="7">
        <f t="shared" si="39"/>
        <v>223.970202</v>
      </c>
      <c r="J586" s="7">
        <f t="shared" si="37"/>
        <v>34.790201999999994</v>
      </c>
      <c r="K586" s="15">
        <f t="shared" si="38"/>
        <v>0.18389999999999995</v>
      </c>
      <c r="L586" s="28">
        <v>44580</v>
      </c>
      <c r="M586" s="5" t="s">
        <v>15</v>
      </c>
      <c r="N586" s="9">
        <v>7</v>
      </c>
      <c r="O586" s="2" t="e" vm="4">
        <v>#VALUE!</v>
      </c>
    </row>
    <row r="587" spans="1:15" x14ac:dyDescent="0.3">
      <c r="A587" s="3" t="s">
        <v>610</v>
      </c>
      <c r="B587" s="5" t="s">
        <v>12</v>
      </c>
      <c r="C587" s="5" t="s">
        <v>18</v>
      </c>
      <c r="D587" s="5" t="s">
        <v>1037</v>
      </c>
      <c r="E587" s="5" t="s">
        <v>14</v>
      </c>
      <c r="F587" s="7">
        <v>51.71</v>
      </c>
      <c r="G587" s="11">
        <v>4</v>
      </c>
      <c r="H587" s="7">
        <f t="shared" si="36"/>
        <v>56.813777000000002</v>
      </c>
      <c r="I587" s="7">
        <f t="shared" si="39"/>
        <v>227.25510800000001</v>
      </c>
      <c r="J587" s="7">
        <f t="shared" si="37"/>
        <v>20.415108000000004</v>
      </c>
      <c r="K587" s="15">
        <f t="shared" si="38"/>
        <v>9.870000000000001E-2</v>
      </c>
      <c r="L587" s="28">
        <v>44629</v>
      </c>
      <c r="M587" s="5" t="s">
        <v>23</v>
      </c>
      <c r="N587" s="9">
        <v>9.8000000000000007</v>
      </c>
      <c r="O587" s="2" t="e" vm="1">
        <v>#VALUE!</v>
      </c>
    </row>
    <row r="588" spans="1:15" x14ac:dyDescent="0.3">
      <c r="A588" s="3" t="s">
        <v>611</v>
      </c>
      <c r="B588" s="5" t="s">
        <v>12</v>
      </c>
      <c r="C588" s="5" t="s">
        <v>18</v>
      </c>
      <c r="D588" s="5" t="s">
        <v>1036</v>
      </c>
      <c r="E588" s="5" t="s">
        <v>33</v>
      </c>
      <c r="F588" s="7">
        <v>52.34</v>
      </c>
      <c r="G588" s="11">
        <v>3</v>
      </c>
      <c r="H588" s="7">
        <f t="shared" si="36"/>
        <v>54.826150000000005</v>
      </c>
      <c r="I588" s="7">
        <f t="shared" si="39"/>
        <v>164.47845000000001</v>
      </c>
      <c r="J588" s="7">
        <f t="shared" si="37"/>
        <v>7.4584499999999991</v>
      </c>
      <c r="K588" s="15">
        <f t="shared" si="38"/>
        <v>4.7499999999999994E-2</v>
      </c>
      <c r="L588" s="28">
        <v>44647</v>
      </c>
      <c r="M588" s="5" t="s">
        <v>20</v>
      </c>
      <c r="N588" s="9">
        <v>9.1999999999999993</v>
      </c>
      <c r="O588" s="2" t="e" vm="1">
        <v>#VALUE!</v>
      </c>
    </row>
    <row r="589" spans="1:15" x14ac:dyDescent="0.3">
      <c r="A589" s="3" t="s">
        <v>612</v>
      </c>
      <c r="B589" s="5" t="s">
        <v>12</v>
      </c>
      <c r="C589" s="5" t="s">
        <v>18</v>
      </c>
      <c r="D589" s="5" t="s">
        <v>1036</v>
      </c>
      <c r="E589" s="5" t="s">
        <v>26</v>
      </c>
      <c r="F589" s="7">
        <v>43.06</v>
      </c>
      <c r="G589" s="11">
        <v>5</v>
      </c>
      <c r="H589" s="7">
        <f t="shared" si="36"/>
        <v>50.978734000000003</v>
      </c>
      <c r="I589" s="7">
        <f t="shared" si="39"/>
        <v>254.89367000000001</v>
      </c>
      <c r="J589" s="7">
        <f t="shared" si="37"/>
        <v>39.593670000000003</v>
      </c>
      <c r="K589" s="15">
        <f t="shared" si="38"/>
        <v>0.18390000000000001</v>
      </c>
      <c r="L589" s="28">
        <v>44596</v>
      </c>
      <c r="M589" s="5" t="s">
        <v>15</v>
      </c>
      <c r="N589" s="9">
        <v>7.7</v>
      </c>
      <c r="O589" s="2" t="e" vm="3">
        <v>#VALUE!</v>
      </c>
    </row>
    <row r="590" spans="1:15" x14ac:dyDescent="0.3">
      <c r="A590" s="3" t="s">
        <v>613</v>
      </c>
      <c r="B590" s="5" t="s">
        <v>17</v>
      </c>
      <c r="C590" s="5" t="s">
        <v>18</v>
      </c>
      <c r="D590" s="5" t="s">
        <v>1037</v>
      </c>
      <c r="E590" s="5" t="s">
        <v>35</v>
      </c>
      <c r="F590" s="7">
        <v>59.61</v>
      </c>
      <c r="G590" s="11">
        <v>10</v>
      </c>
      <c r="H590" s="7">
        <f t="shared" si="36"/>
        <v>66.661862999999997</v>
      </c>
      <c r="I590" s="7">
        <f t="shared" si="39"/>
        <v>666.61862999999994</v>
      </c>
      <c r="J590" s="7">
        <f t="shared" si="37"/>
        <v>70.518629999999916</v>
      </c>
      <c r="K590" s="15">
        <f t="shared" si="38"/>
        <v>0.11829999999999985</v>
      </c>
      <c r="L590" s="28">
        <v>44634</v>
      </c>
      <c r="M590" s="5" t="s">
        <v>20</v>
      </c>
      <c r="N590" s="9">
        <v>5.3</v>
      </c>
      <c r="O590" s="2" t="e" vm="2">
        <v>#VALUE!</v>
      </c>
    </row>
    <row r="591" spans="1:15" x14ac:dyDescent="0.3">
      <c r="A591" s="3" t="s">
        <v>614</v>
      </c>
      <c r="B591" s="5" t="s">
        <v>12</v>
      </c>
      <c r="C591" s="5" t="s">
        <v>18</v>
      </c>
      <c r="D591" s="5" t="s">
        <v>1037</v>
      </c>
      <c r="E591" s="5" t="s">
        <v>14</v>
      </c>
      <c r="F591" s="7">
        <v>14.62</v>
      </c>
      <c r="G591" s="11">
        <v>5</v>
      </c>
      <c r="H591" s="7">
        <f t="shared" si="36"/>
        <v>16.062994</v>
      </c>
      <c r="I591" s="7">
        <f t="shared" si="39"/>
        <v>80.314970000000002</v>
      </c>
      <c r="J591" s="7">
        <f t="shared" si="37"/>
        <v>7.2149700000000081</v>
      </c>
      <c r="K591" s="15">
        <f t="shared" si="38"/>
        <v>9.8700000000000121E-2</v>
      </c>
      <c r="L591" s="28">
        <v>44624</v>
      </c>
      <c r="M591" s="5" t="s">
        <v>20</v>
      </c>
      <c r="N591" s="9">
        <v>4.4000000000000004</v>
      </c>
      <c r="O591" s="2" t="e" vm="3">
        <v>#VALUE!</v>
      </c>
    </row>
    <row r="592" spans="1:15" x14ac:dyDescent="0.3">
      <c r="A592" s="3" t="s">
        <v>615</v>
      </c>
      <c r="B592" s="5" t="s">
        <v>17</v>
      </c>
      <c r="C592" s="5" t="s">
        <v>13</v>
      </c>
      <c r="D592" s="5" t="s">
        <v>1037</v>
      </c>
      <c r="E592" s="5" t="s">
        <v>14</v>
      </c>
      <c r="F592" s="7">
        <v>46.53</v>
      </c>
      <c r="G592" s="11">
        <v>6</v>
      </c>
      <c r="H592" s="7">
        <f t="shared" si="36"/>
        <v>51.122511000000003</v>
      </c>
      <c r="I592" s="7">
        <f t="shared" si="39"/>
        <v>306.73506600000002</v>
      </c>
      <c r="J592" s="7">
        <f t="shared" si="37"/>
        <v>27.555066000000011</v>
      </c>
      <c r="K592" s="15">
        <f t="shared" si="38"/>
        <v>9.8700000000000038E-2</v>
      </c>
      <c r="L592" s="28">
        <v>44623</v>
      </c>
      <c r="M592" s="5" t="s">
        <v>23</v>
      </c>
      <c r="N592" s="9">
        <v>4.3</v>
      </c>
      <c r="O592" s="2" t="e" vm="5">
        <v>#VALUE!</v>
      </c>
    </row>
    <row r="593" spans="1:15" x14ac:dyDescent="0.3">
      <c r="A593" s="3" t="s">
        <v>616</v>
      </c>
      <c r="B593" s="5" t="s">
        <v>17</v>
      </c>
      <c r="C593" s="5" t="s">
        <v>13</v>
      </c>
      <c r="D593" s="5" t="s">
        <v>1036</v>
      </c>
      <c r="E593" s="5" t="s">
        <v>22</v>
      </c>
      <c r="F593" s="7">
        <v>24.24</v>
      </c>
      <c r="G593" s="11">
        <v>7</v>
      </c>
      <c r="H593" s="7">
        <f t="shared" si="36"/>
        <v>29.439479999999996</v>
      </c>
      <c r="I593" s="7">
        <f t="shared" si="39"/>
        <v>206.07635999999997</v>
      </c>
      <c r="J593" s="7">
        <f t="shared" si="37"/>
        <v>36.396359999999987</v>
      </c>
      <c r="K593" s="15">
        <f t="shared" si="38"/>
        <v>0.21449999999999994</v>
      </c>
      <c r="L593" s="28">
        <v>44588</v>
      </c>
      <c r="M593" s="5" t="s">
        <v>15</v>
      </c>
      <c r="N593" s="9">
        <v>9.4</v>
      </c>
      <c r="O593" s="2" t="e" vm="5">
        <v>#VALUE!</v>
      </c>
    </row>
    <row r="594" spans="1:15" x14ac:dyDescent="0.3">
      <c r="A594" s="3" t="s">
        <v>617</v>
      </c>
      <c r="B594" s="5" t="s">
        <v>12</v>
      </c>
      <c r="C594" s="5" t="s">
        <v>13</v>
      </c>
      <c r="D594" s="5" t="s">
        <v>1036</v>
      </c>
      <c r="E594" s="5" t="s">
        <v>26</v>
      </c>
      <c r="F594" s="7">
        <v>45.58</v>
      </c>
      <c r="G594" s="11">
        <v>1</v>
      </c>
      <c r="H594" s="7">
        <f t="shared" si="36"/>
        <v>53.962161999999999</v>
      </c>
      <c r="I594" s="7">
        <f t="shared" si="39"/>
        <v>53.962161999999999</v>
      </c>
      <c r="J594" s="7">
        <f t="shared" si="37"/>
        <v>8.382162000000001</v>
      </c>
      <c r="K594" s="15">
        <f t="shared" si="38"/>
        <v>0.18390000000000004</v>
      </c>
      <c r="L594" s="28">
        <v>44599</v>
      </c>
      <c r="M594" s="5" t="s">
        <v>20</v>
      </c>
      <c r="N594" s="9">
        <v>9.8000000000000007</v>
      </c>
      <c r="O594" s="2" t="e" vm="3">
        <v>#VALUE!</v>
      </c>
    </row>
    <row r="595" spans="1:15" x14ac:dyDescent="0.3">
      <c r="A595" s="3" t="s">
        <v>618</v>
      </c>
      <c r="B595" s="5" t="s">
        <v>12</v>
      </c>
      <c r="C595" s="5" t="s">
        <v>13</v>
      </c>
      <c r="D595" s="5" t="s">
        <v>1036</v>
      </c>
      <c r="E595" s="5" t="s">
        <v>26</v>
      </c>
      <c r="F595" s="7">
        <v>75.2</v>
      </c>
      <c r="G595" s="11">
        <v>3</v>
      </c>
      <c r="H595" s="7">
        <f t="shared" si="36"/>
        <v>89.02928</v>
      </c>
      <c r="I595" s="7">
        <f t="shared" si="39"/>
        <v>267.08784000000003</v>
      </c>
      <c r="J595" s="7">
        <f t="shared" si="37"/>
        <v>41.487840000000006</v>
      </c>
      <c r="K595" s="15">
        <f t="shared" si="38"/>
        <v>0.18390000000000001</v>
      </c>
      <c r="L595" s="28">
        <v>44597</v>
      </c>
      <c r="M595" s="5" t="s">
        <v>15</v>
      </c>
      <c r="N595" s="9">
        <v>4.8</v>
      </c>
      <c r="O595" s="2" t="e" vm="3">
        <v>#VALUE!</v>
      </c>
    </row>
    <row r="596" spans="1:15" x14ac:dyDescent="0.3">
      <c r="A596" s="3" t="s">
        <v>619</v>
      </c>
      <c r="B596" s="5" t="s">
        <v>32</v>
      </c>
      <c r="C596" s="5" t="s">
        <v>13</v>
      </c>
      <c r="D596" s="5" t="s">
        <v>1037</v>
      </c>
      <c r="E596" s="5" t="s">
        <v>26</v>
      </c>
      <c r="F596" s="7">
        <v>96.8</v>
      </c>
      <c r="G596" s="11">
        <v>3</v>
      </c>
      <c r="H596" s="7">
        <f t="shared" si="36"/>
        <v>114.60151999999999</v>
      </c>
      <c r="I596" s="7">
        <f t="shared" si="39"/>
        <v>343.80455999999998</v>
      </c>
      <c r="J596" s="7">
        <f t="shared" si="37"/>
        <v>53.404560000000004</v>
      </c>
      <c r="K596" s="15">
        <f t="shared" si="38"/>
        <v>0.18390000000000004</v>
      </c>
      <c r="L596" s="28">
        <v>44635</v>
      </c>
      <c r="M596" s="5" t="s">
        <v>20</v>
      </c>
      <c r="N596" s="9">
        <v>5.3</v>
      </c>
      <c r="O596" s="2" t="e" vm="4">
        <v>#VALUE!</v>
      </c>
    </row>
    <row r="597" spans="1:15" x14ac:dyDescent="0.3">
      <c r="A597" s="3" t="s">
        <v>620</v>
      </c>
      <c r="B597" s="5" t="s">
        <v>32</v>
      </c>
      <c r="C597" s="5" t="s">
        <v>18</v>
      </c>
      <c r="D597" s="5" t="s">
        <v>1037</v>
      </c>
      <c r="E597" s="5" t="s">
        <v>14</v>
      </c>
      <c r="F597" s="7">
        <v>14.82</v>
      </c>
      <c r="G597" s="11">
        <v>3</v>
      </c>
      <c r="H597" s="7">
        <f t="shared" si="36"/>
        <v>16.282734000000001</v>
      </c>
      <c r="I597" s="7">
        <f t="shared" si="39"/>
        <v>48.848202000000001</v>
      </c>
      <c r="J597" s="7">
        <f t="shared" si="37"/>
        <v>4.3882019999999997</v>
      </c>
      <c r="K597" s="15">
        <f t="shared" si="38"/>
        <v>9.8699999999999996E-2</v>
      </c>
      <c r="L597" s="28">
        <v>44621</v>
      </c>
      <c r="M597" s="5" t="s">
        <v>23</v>
      </c>
      <c r="N597" s="9">
        <v>8.6999999999999993</v>
      </c>
      <c r="O597" s="2" t="e" vm="4">
        <v>#VALUE!</v>
      </c>
    </row>
    <row r="598" spans="1:15" x14ac:dyDescent="0.3">
      <c r="A598" s="3" t="s">
        <v>621</v>
      </c>
      <c r="B598" s="5" t="s">
        <v>12</v>
      </c>
      <c r="C598" s="5" t="s">
        <v>18</v>
      </c>
      <c r="D598" s="5" t="s">
        <v>1037</v>
      </c>
      <c r="E598" s="5" t="s">
        <v>33</v>
      </c>
      <c r="F598" s="7">
        <v>52.2</v>
      </c>
      <c r="G598" s="11">
        <v>3</v>
      </c>
      <c r="H598" s="7">
        <f t="shared" si="36"/>
        <v>54.679500000000004</v>
      </c>
      <c r="I598" s="7">
        <f t="shared" si="39"/>
        <v>164.0385</v>
      </c>
      <c r="J598" s="7">
        <f t="shared" si="37"/>
        <v>7.4384999999999764</v>
      </c>
      <c r="K598" s="15">
        <f t="shared" si="38"/>
        <v>4.7499999999999841E-2</v>
      </c>
      <c r="L598" s="28">
        <v>44607</v>
      </c>
      <c r="M598" s="5" t="s">
        <v>23</v>
      </c>
      <c r="N598" s="9">
        <v>9.5</v>
      </c>
      <c r="O598" s="2" t="e" vm="1">
        <v>#VALUE!</v>
      </c>
    </row>
    <row r="599" spans="1:15" x14ac:dyDescent="0.3">
      <c r="A599" s="3" t="s">
        <v>622</v>
      </c>
      <c r="B599" s="5" t="s">
        <v>17</v>
      </c>
      <c r="C599" s="5" t="s">
        <v>18</v>
      </c>
      <c r="D599" s="5" t="s">
        <v>1036</v>
      </c>
      <c r="E599" s="5" t="s">
        <v>26</v>
      </c>
      <c r="F599" s="7">
        <v>46.66</v>
      </c>
      <c r="G599" s="11">
        <v>9</v>
      </c>
      <c r="H599" s="7">
        <f t="shared" si="36"/>
        <v>55.240773999999995</v>
      </c>
      <c r="I599" s="7">
        <f t="shared" si="39"/>
        <v>497.16696599999995</v>
      </c>
      <c r="J599" s="7">
        <f t="shared" si="37"/>
        <v>77.226966000000004</v>
      </c>
      <c r="K599" s="15">
        <f t="shared" si="38"/>
        <v>0.18390000000000004</v>
      </c>
      <c r="L599" s="28">
        <v>44609</v>
      </c>
      <c r="M599" s="5" t="s">
        <v>15</v>
      </c>
      <c r="N599" s="9">
        <v>5.3</v>
      </c>
      <c r="O599" s="2" t="e" vm="5">
        <v>#VALUE!</v>
      </c>
    </row>
    <row r="600" spans="1:15" x14ac:dyDescent="0.3">
      <c r="A600" s="3" t="s">
        <v>623</v>
      </c>
      <c r="B600" s="5" t="s">
        <v>17</v>
      </c>
      <c r="C600" s="5" t="s">
        <v>18</v>
      </c>
      <c r="D600" s="5" t="s">
        <v>1036</v>
      </c>
      <c r="E600" s="5" t="s">
        <v>35</v>
      </c>
      <c r="F600" s="7">
        <v>36.85</v>
      </c>
      <c r="G600" s="11">
        <v>5</v>
      </c>
      <c r="H600" s="7">
        <f t="shared" si="36"/>
        <v>41.209355000000002</v>
      </c>
      <c r="I600" s="7">
        <f t="shared" si="39"/>
        <v>206.04677500000003</v>
      </c>
      <c r="J600" s="7">
        <f t="shared" si="37"/>
        <v>21.796775000000025</v>
      </c>
      <c r="K600" s="15">
        <f t="shared" si="38"/>
        <v>0.11830000000000014</v>
      </c>
      <c r="L600" s="28">
        <v>44587</v>
      </c>
      <c r="M600" s="5" t="s">
        <v>20</v>
      </c>
      <c r="N600" s="9">
        <v>9.1999999999999993</v>
      </c>
      <c r="O600" s="2" t="e" vm="2">
        <v>#VALUE!</v>
      </c>
    </row>
    <row r="601" spans="1:15" x14ac:dyDescent="0.3">
      <c r="A601" s="3" t="s">
        <v>624</v>
      </c>
      <c r="B601" s="5" t="s">
        <v>12</v>
      </c>
      <c r="C601" s="5" t="s">
        <v>13</v>
      </c>
      <c r="D601" s="5" t="s">
        <v>1036</v>
      </c>
      <c r="E601" s="5" t="s">
        <v>22</v>
      </c>
      <c r="F601" s="7">
        <v>70.319999999999993</v>
      </c>
      <c r="G601" s="11">
        <v>2</v>
      </c>
      <c r="H601" s="7">
        <f t="shared" si="36"/>
        <v>85.403639999999996</v>
      </c>
      <c r="I601" s="7">
        <f t="shared" si="39"/>
        <v>170.80727999999999</v>
      </c>
      <c r="J601" s="7">
        <f t="shared" si="37"/>
        <v>30.167280000000005</v>
      </c>
      <c r="K601" s="15">
        <f t="shared" si="38"/>
        <v>0.21450000000000005</v>
      </c>
      <c r="L601" s="28">
        <v>44644</v>
      </c>
      <c r="M601" s="5" t="s">
        <v>15</v>
      </c>
      <c r="N601" s="9">
        <v>9.6</v>
      </c>
      <c r="O601" s="2" t="e" vm="1">
        <v>#VALUE!</v>
      </c>
    </row>
    <row r="602" spans="1:15" x14ac:dyDescent="0.3">
      <c r="A602" s="3" t="s">
        <v>625</v>
      </c>
      <c r="B602" s="5" t="s">
        <v>17</v>
      </c>
      <c r="C602" s="5" t="s">
        <v>18</v>
      </c>
      <c r="D602" s="5" t="s">
        <v>1037</v>
      </c>
      <c r="E602" s="5" t="s">
        <v>19</v>
      </c>
      <c r="F602" s="7">
        <v>83.08</v>
      </c>
      <c r="G602" s="11">
        <v>1</v>
      </c>
      <c r="H602" s="7">
        <f t="shared" si="36"/>
        <v>93.606235999999996</v>
      </c>
      <c r="I602" s="7">
        <f t="shared" si="39"/>
        <v>93.606235999999996</v>
      </c>
      <c r="J602" s="7">
        <f t="shared" si="37"/>
        <v>10.526235999999997</v>
      </c>
      <c r="K602" s="15">
        <f t="shared" si="38"/>
        <v>0.12669999999999998</v>
      </c>
      <c r="L602" s="28">
        <v>44584</v>
      </c>
      <c r="M602" s="5" t="s">
        <v>15</v>
      </c>
      <c r="N602" s="9">
        <v>6.4</v>
      </c>
      <c r="O602" s="2" t="e" vm="2">
        <v>#VALUE!</v>
      </c>
    </row>
    <row r="603" spans="1:15" x14ac:dyDescent="0.3">
      <c r="A603" s="3" t="s">
        <v>626</v>
      </c>
      <c r="B603" s="5" t="s">
        <v>17</v>
      </c>
      <c r="C603" s="5" t="s">
        <v>18</v>
      </c>
      <c r="D603" s="5" t="s">
        <v>1036</v>
      </c>
      <c r="E603" s="5" t="s">
        <v>35</v>
      </c>
      <c r="F603" s="7">
        <v>64.989999999999995</v>
      </c>
      <c r="G603" s="11">
        <v>1</v>
      </c>
      <c r="H603" s="7">
        <f t="shared" si="36"/>
        <v>72.678316999999993</v>
      </c>
      <c r="I603" s="7">
        <f t="shared" si="39"/>
        <v>72.678316999999993</v>
      </c>
      <c r="J603" s="7">
        <f t="shared" si="37"/>
        <v>7.6883169999999978</v>
      </c>
      <c r="K603" s="15">
        <f t="shared" si="38"/>
        <v>0.11829999999999997</v>
      </c>
      <c r="L603" s="28">
        <v>44587</v>
      </c>
      <c r="M603" s="5" t="s">
        <v>23</v>
      </c>
      <c r="N603" s="9">
        <v>4.5</v>
      </c>
      <c r="O603" s="2" t="e" vm="2">
        <v>#VALUE!</v>
      </c>
    </row>
    <row r="604" spans="1:15" x14ac:dyDescent="0.3">
      <c r="A604" s="3" t="s">
        <v>627</v>
      </c>
      <c r="B604" s="5" t="s">
        <v>17</v>
      </c>
      <c r="C604" s="5" t="s">
        <v>18</v>
      </c>
      <c r="D604" s="5" t="s">
        <v>1037</v>
      </c>
      <c r="E604" s="5" t="s">
        <v>33</v>
      </c>
      <c r="F604" s="7">
        <v>77.56</v>
      </c>
      <c r="G604" s="11">
        <v>10</v>
      </c>
      <c r="H604" s="7">
        <f t="shared" si="36"/>
        <v>81.244100000000003</v>
      </c>
      <c r="I604" s="7">
        <f t="shared" si="39"/>
        <v>812.44100000000003</v>
      </c>
      <c r="J604" s="7">
        <f t="shared" si="37"/>
        <v>36.841000000000008</v>
      </c>
      <c r="K604" s="15">
        <f t="shared" si="38"/>
        <v>4.7500000000000007E-2</v>
      </c>
      <c r="L604" s="28">
        <v>44634</v>
      </c>
      <c r="M604" s="5" t="s">
        <v>15</v>
      </c>
      <c r="N604" s="9">
        <v>6.9</v>
      </c>
      <c r="O604" s="2" t="e" vm="2">
        <v>#VALUE!</v>
      </c>
    </row>
    <row r="605" spans="1:15" x14ac:dyDescent="0.3">
      <c r="A605" s="3" t="s">
        <v>628</v>
      </c>
      <c r="B605" s="5" t="s">
        <v>32</v>
      </c>
      <c r="C605" s="5" t="s">
        <v>18</v>
      </c>
      <c r="D605" s="5" t="s">
        <v>1036</v>
      </c>
      <c r="E605" s="5" t="s">
        <v>26</v>
      </c>
      <c r="F605" s="7">
        <v>54.51</v>
      </c>
      <c r="G605" s="11">
        <v>6</v>
      </c>
      <c r="H605" s="7">
        <f t="shared" si="36"/>
        <v>64.534389000000004</v>
      </c>
      <c r="I605" s="7">
        <f t="shared" si="39"/>
        <v>387.20633400000003</v>
      </c>
      <c r="J605" s="7">
        <f t="shared" si="37"/>
        <v>60.146334000000024</v>
      </c>
      <c r="K605" s="15">
        <f t="shared" si="38"/>
        <v>0.18390000000000006</v>
      </c>
      <c r="L605" s="28">
        <v>44637</v>
      </c>
      <c r="M605" s="5" t="s">
        <v>15</v>
      </c>
      <c r="N605" s="9">
        <v>7.8</v>
      </c>
      <c r="O605" s="2" t="e" vm="4">
        <v>#VALUE!</v>
      </c>
    </row>
    <row r="606" spans="1:15" x14ac:dyDescent="0.3">
      <c r="A606" s="3" t="s">
        <v>629</v>
      </c>
      <c r="B606" s="5" t="s">
        <v>17</v>
      </c>
      <c r="C606" s="5" t="s">
        <v>13</v>
      </c>
      <c r="D606" s="5" t="s">
        <v>1036</v>
      </c>
      <c r="E606" s="5" t="s">
        <v>35</v>
      </c>
      <c r="F606" s="7">
        <v>51.89</v>
      </c>
      <c r="G606" s="11">
        <v>7</v>
      </c>
      <c r="H606" s="7">
        <f t="shared" si="36"/>
        <v>58.028587000000002</v>
      </c>
      <c r="I606" s="7">
        <f t="shared" si="39"/>
        <v>406.200109</v>
      </c>
      <c r="J606" s="7">
        <f t="shared" si="37"/>
        <v>42.970108999999979</v>
      </c>
      <c r="K606" s="15">
        <f t="shared" si="38"/>
        <v>0.11829999999999993</v>
      </c>
      <c r="L606" s="28">
        <v>44569</v>
      </c>
      <c r="M606" s="5" t="s">
        <v>20</v>
      </c>
      <c r="N606" s="9">
        <v>4.5</v>
      </c>
      <c r="O606" s="2" t="e" vm="2">
        <v>#VALUE!</v>
      </c>
    </row>
    <row r="607" spans="1:15" x14ac:dyDescent="0.3">
      <c r="A607" s="3" t="s">
        <v>630</v>
      </c>
      <c r="B607" s="5" t="s">
        <v>32</v>
      </c>
      <c r="C607" s="5" t="s">
        <v>18</v>
      </c>
      <c r="D607" s="5" t="s">
        <v>1037</v>
      </c>
      <c r="E607" s="5" t="s">
        <v>22</v>
      </c>
      <c r="F607" s="7">
        <v>31.75</v>
      </c>
      <c r="G607" s="11">
        <v>4</v>
      </c>
      <c r="H607" s="7">
        <f t="shared" si="36"/>
        <v>38.560375000000001</v>
      </c>
      <c r="I607" s="7">
        <f t="shared" si="39"/>
        <v>154.2415</v>
      </c>
      <c r="J607" s="7">
        <f t="shared" si="37"/>
        <v>27.241500000000002</v>
      </c>
      <c r="K607" s="15">
        <f t="shared" si="38"/>
        <v>0.21450000000000002</v>
      </c>
      <c r="L607" s="28">
        <v>44600</v>
      </c>
      <c r="M607" s="5" t="s">
        <v>20</v>
      </c>
      <c r="N607" s="9">
        <v>8.6</v>
      </c>
      <c r="O607" s="2" t="e" vm="4">
        <v>#VALUE!</v>
      </c>
    </row>
    <row r="608" spans="1:15" x14ac:dyDescent="0.3">
      <c r="A608" s="3" t="s">
        <v>631</v>
      </c>
      <c r="B608" s="5" t="s">
        <v>12</v>
      </c>
      <c r="C608" s="5" t="s">
        <v>13</v>
      </c>
      <c r="D608" s="5" t="s">
        <v>1036</v>
      </c>
      <c r="E608" s="5" t="s">
        <v>35</v>
      </c>
      <c r="F608" s="7">
        <v>53.65</v>
      </c>
      <c r="G608" s="11">
        <v>7</v>
      </c>
      <c r="H608" s="7">
        <f t="shared" si="36"/>
        <v>59.996794999999999</v>
      </c>
      <c r="I608" s="7">
        <f t="shared" si="39"/>
        <v>419.97756499999997</v>
      </c>
      <c r="J608" s="7">
        <f t="shared" si="37"/>
        <v>44.427564999999959</v>
      </c>
      <c r="K608" s="15">
        <f t="shared" si="38"/>
        <v>0.11829999999999989</v>
      </c>
      <c r="L608" s="28">
        <v>44602</v>
      </c>
      <c r="M608" s="5" t="s">
        <v>15</v>
      </c>
      <c r="N608" s="9">
        <v>5.2</v>
      </c>
      <c r="O608" s="2" t="e" vm="1">
        <v>#VALUE!</v>
      </c>
    </row>
    <row r="609" spans="1:15" x14ac:dyDescent="0.3">
      <c r="A609" s="3" t="s">
        <v>632</v>
      </c>
      <c r="B609" s="5" t="s">
        <v>17</v>
      </c>
      <c r="C609" s="5" t="s">
        <v>13</v>
      </c>
      <c r="D609" s="5" t="s">
        <v>1036</v>
      </c>
      <c r="E609" s="5" t="s">
        <v>33</v>
      </c>
      <c r="F609" s="7">
        <v>49.79</v>
      </c>
      <c r="G609" s="11">
        <v>4</v>
      </c>
      <c r="H609" s="7">
        <f t="shared" si="36"/>
        <v>52.155025000000002</v>
      </c>
      <c r="I609" s="7">
        <f t="shared" si="39"/>
        <v>208.62010000000001</v>
      </c>
      <c r="J609" s="7">
        <f t="shared" si="37"/>
        <v>9.4601000000000113</v>
      </c>
      <c r="K609" s="15">
        <f t="shared" si="38"/>
        <v>4.7500000000000056E-2</v>
      </c>
      <c r="L609" s="28">
        <v>44648</v>
      </c>
      <c r="M609" s="5" t="s">
        <v>23</v>
      </c>
      <c r="N609" s="9">
        <v>6.4</v>
      </c>
      <c r="O609" s="2" t="e" vm="2">
        <v>#VALUE!</v>
      </c>
    </row>
    <row r="610" spans="1:15" x14ac:dyDescent="0.3">
      <c r="A610" s="3" t="s">
        <v>633</v>
      </c>
      <c r="B610" s="5" t="s">
        <v>12</v>
      </c>
      <c r="C610" s="5" t="s">
        <v>18</v>
      </c>
      <c r="D610" s="5" t="s">
        <v>1037</v>
      </c>
      <c r="E610" s="5" t="s">
        <v>35</v>
      </c>
      <c r="F610" s="7">
        <v>30.61</v>
      </c>
      <c r="G610" s="11">
        <v>1</v>
      </c>
      <c r="H610" s="7">
        <f t="shared" si="36"/>
        <v>34.231163000000002</v>
      </c>
      <c r="I610" s="7">
        <f t="shared" si="39"/>
        <v>34.231163000000002</v>
      </c>
      <c r="J610" s="7">
        <f t="shared" si="37"/>
        <v>3.6211630000000028</v>
      </c>
      <c r="K610" s="15">
        <f t="shared" si="38"/>
        <v>0.1183000000000001</v>
      </c>
      <c r="L610" s="28">
        <v>44584</v>
      </c>
      <c r="M610" s="5" t="s">
        <v>15</v>
      </c>
      <c r="N610" s="9">
        <v>5.2</v>
      </c>
      <c r="O610" s="2" t="e" vm="1">
        <v>#VALUE!</v>
      </c>
    </row>
    <row r="611" spans="1:15" x14ac:dyDescent="0.3">
      <c r="A611" s="3" t="s">
        <v>634</v>
      </c>
      <c r="B611" s="5" t="s">
        <v>32</v>
      </c>
      <c r="C611" s="5" t="s">
        <v>13</v>
      </c>
      <c r="D611" s="5" t="s">
        <v>1037</v>
      </c>
      <c r="E611" s="5" t="s">
        <v>33</v>
      </c>
      <c r="F611" s="7">
        <v>57.89</v>
      </c>
      <c r="G611" s="11">
        <v>2</v>
      </c>
      <c r="H611" s="7">
        <f t="shared" si="36"/>
        <v>60.639775</v>
      </c>
      <c r="I611" s="7">
        <f t="shared" si="39"/>
        <v>121.27955</v>
      </c>
      <c r="J611" s="7">
        <f t="shared" si="37"/>
        <v>5.4995499999999993</v>
      </c>
      <c r="K611" s="15">
        <f t="shared" si="38"/>
        <v>4.7499999999999994E-2</v>
      </c>
      <c r="L611" s="28">
        <v>44578</v>
      </c>
      <c r="M611" s="5" t="s">
        <v>15</v>
      </c>
      <c r="N611" s="9">
        <v>8.9</v>
      </c>
      <c r="O611" s="2" t="e" vm="4">
        <v>#VALUE!</v>
      </c>
    </row>
    <row r="612" spans="1:15" x14ac:dyDescent="0.3">
      <c r="A612" s="3" t="s">
        <v>635</v>
      </c>
      <c r="B612" s="5" t="s">
        <v>12</v>
      </c>
      <c r="C612" s="5" t="s">
        <v>18</v>
      </c>
      <c r="D612" s="5" t="s">
        <v>1036</v>
      </c>
      <c r="E612" s="5" t="s">
        <v>19</v>
      </c>
      <c r="F612" s="7">
        <v>28.96</v>
      </c>
      <c r="G612" s="11">
        <v>1</v>
      </c>
      <c r="H612" s="7">
        <f t="shared" si="36"/>
        <v>32.629232000000002</v>
      </c>
      <c r="I612" s="7">
        <f t="shared" si="39"/>
        <v>32.629232000000002</v>
      </c>
      <c r="J612" s="7">
        <f t="shared" si="37"/>
        <v>3.6692320000000009</v>
      </c>
      <c r="K612" s="15">
        <f t="shared" si="38"/>
        <v>0.12670000000000003</v>
      </c>
      <c r="L612" s="28">
        <v>44599</v>
      </c>
      <c r="M612" s="5" t="s">
        <v>23</v>
      </c>
      <c r="N612" s="9">
        <v>6.2</v>
      </c>
      <c r="O612" s="2" t="e" vm="1">
        <v>#VALUE!</v>
      </c>
    </row>
    <row r="613" spans="1:15" x14ac:dyDescent="0.3">
      <c r="A613" s="3" t="s">
        <v>636</v>
      </c>
      <c r="B613" s="5" t="s">
        <v>17</v>
      </c>
      <c r="C613" s="5" t="s">
        <v>13</v>
      </c>
      <c r="D613" s="5" t="s">
        <v>1036</v>
      </c>
      <c r="E613" s="5" t="s">
        <v>33</v>
      </c>
      <c r="F613" s="7">
        <v>98.97</v>
      </c>
      <c r="G613" s="11">
        <v>9</v>
      </c>
      <c r="H613" s="7">
        <f t="shared" si="36"/>
        <v>103.671075</v>
      </c>
      <c r="I613" s="7">
        <f t="shared" si="39"/>
        <v>933.03967499999999</v>
      </c>
      <c r="J613" s="7">
        <f t="shared" si="37"/>
        <v>42.30967499999997</v>
      </c>
      <c r="K613" s="15">
        <f t="shared" si="38"/>
        <v>4.7499999999999966E-2</v>
      </c>
      <c r="L613" s="28">
        <v>44629</v>
      </c>
      <c r="M613" s="5" t="s">
        <v>20</v>
      </c>
      <c r="N613" s="9">
        <v>6.7</v>
      </c>
      <c r="O613" s="2" t="e" vm="5">
        <v>#VALUE!</v>
      </c>
    </row>
    <row r="614" spans="1:15" x14ac:dyDescent="0.3">
      <c r="A614" s="3" t="s">
        <v>637</v>
      </c>
      <c r="B614" s="5" t="s">
        <v>32</v>
      </c>
      <c r="C614" s="5" t="s">
        <v>13</v>
      </c>
      <c r="D614" s="5" t="s">
        <v>1037</v>
      </c>
      <c r="E614" s="5" t="s">
        <v>35</v>
      </c>
      <c r="F614" s="7">
        <v>93.22</v>
      </c>
      <c r="G614" s="11">
        <v>3</v>
      </c>
      <c r="H614" s="7">
        <f t="shared" si="36"/>
        <v>104.24792600000001</v>
      </c>
      <c r="I614" s="7">
        <f t="shared" si="39"/>
        <v>312.74377800000002</v>
      </c>
      <c r="J614" s="7">
        <f t="shared" si="37"/>
        <v>33.083778000000052</v>
      </c>
      <c r="K614" s="15">
        <f t="shared" si="38"/>
        <v>0.1183000000000002</v>
      </c>
      <c r="L614" s="28">
        <v>44585</v>
      </c>
      <c r="M614" s="5" t="s">
        <v>20</v>
      </c>
      <c r="N614" s="9">
        <v>7.2</v>
      </c>
      <c r="O614" s="2" t="e" vm="4">
        <v>#VALUE!</v>
      </c>
    </row>
    <row r="615" spans="1:15" x14ac:dyDescent="0.3">
      <c r="A615" s="3" t="s">
        <v>638</v>
      </c>
      <c r="B615" s="5" t="s">
        <v>17</v>
      </c>
      <c r="C615" s="5" t="s">
        <v>13</v>
      </c>
      <c r="D615" s="5" t="s">
        <v>1037</v>
      </c>
      <c r="E615" s="5" t="s">
        <v>26</v>
      </c>
      <c r="F615" s="7">
        <v>80.930000000000007</v>
      </c>
      <c r="G615" s="11">
        <v>1</v>
      </c>
      <c r="H615" s="7">
        <f t="shared" si="36"/>
        <v>95.813027000000005</v>
      </c>
      <c r="I615" s="7">
        <f t="shared" si="39"/>
        <v>95.813027000000005</v>
      </c>
      <c r="J615" s="7">
        <f t="shared" si="37"/>
        <v>14.883026999999998</v>
      </c>
      <c r="K615" s="15">
        <f t="shared" si="38"/>
        <v>0.18389999999999995</v>
      </c>
      <c r="L615" s="28">
        <v>44580</v>
      </c>
      <c r="M615" s="5" t="s">
        <v>23</v>
      </c>
      <c r="N615" s="9">
        <v>9</v>
      </c>
      <c r="O615" s="2" t="e" vm="5">
        <v>#VALUE!</v>
      </c>
    </row>
    <row r="616" spans="1:15" x14ac:dyDescent="0.3">
      <c r="A616" s="3" t="s">
        <v>639</v>
      </c>
      <c r="B616" s="5" t="s">
        <v>12</v>
      </c>
      <c r="C616" s="5" t="s">
        <v>13</v>
      </c>
      <c r="D616" s="5" t="s">
        <v>1037</v>
      </c>
      <c r="E616" s="5" t="s">
        <v>33</v>
      </c>
      <c r="F616" s="7">
        <v>67.45</v>
      </c>
      <c r="G616" s="11">
        <v>10</v>
      </c>
      <c r="H616" s="7">
        <f t="shared" si="36"/>
        <v>70.653874999999999</v>
      </c>
      <c r="I616" s="7">
        <f t="shared" si="39"/>
        <v>706.53874999999994</v>
      </c>
      <c r="J616" s="7">
        <f t="shared" si="37"/>
        <v>32.038749999999936</v>
      </c>
      <c r="K616" s="15">
        <f t="shared" si="38"/>
        <v>4.7499999999999903E-2</v>
      </c>
      <c r="L616" s="28">
        <v>44595</v>
      </c>
      <c r="M616" s="5" t="s">
        <v>15</v>
      </c>
      <c r="N616" s="9">
        <v>4.2</v>
      </c>
      <c r="O616" s="2" t="e" vm="3">
        <v>#VALUE!</v>
      </c>
    </row>
    <row r="617" spans="1:15" x14ac:dyDescent="0.3">
      <c r="A617" s="3" t="s">
        <v>640</v>
      </c>
      <c r="B617" s="5" t="s">
        <v>12</v>
      </c>
      <c r="C617" s="5" t="s">
        <v>13</v>
      </c>
      <c r="D617" s="5" t="s">
        <v>1036</v>
      </c>
      <c r="E617" s="5" t="s">
        <v>26</v>
      </c>
      <c r="F617" s="7">
        <v>38.72</v>
      </c>
      <c r="G617" s="11">
        <v>9</v>
      </c>
      <c r="H617" s="7">
        <f t="shared" si="36"/>
        <v>45.840607999999996</v>
      </c>
      <c r="I617" s="7">
        <f t="shared" si="39"/>
        <v>412.56547199999994</v>
      </c>
      <c r="J617" s="7">
        <f t="shared" si="37"/>
        <v>64.085471999999925</v>
      </c>
      <c r="K617" s="15">
        <f t="shared" si="38"/>
        <v>0.18389999999999979</v>
      </c>
      <c r="L617" s="28">
        <v>44640</v>
      </c>
      <c r="M617" s="5" t="s">
        <v>15</v>
      </c>
      <c r="N617" s="9">
        <v>4.2</v>
      </c>
      <c r="O617" s="2" t="e" vm="3">
        <v>#VALUE!</v>
      </c>
    </row>
    <row r="618" spans="1:15" x14ac:dyDescent="0.3">
      <c r="A618" s="3" t="s">
        <v>641</v>
      </c>
      <c r="B618" s="5" t="s">
        <v>32</v>
      </c>
      <c r="C618" s="5" t="s">
        <v>13</v>
      </c>
      <c r="D618" s="5" t="s">
        <v>1037</v>
      </c>
      <c r="E618" s="5" t="s">
        <v>26</v>
      </c>
      <c r="F618" s="7">
        <v>72.599999999999994</v>
      </c>
      <c r="G618" s="11">
        <v>6</v>
      </c>
      <c r="H618" s="7">
        <f t="shared" si="36"/>
        <v>85.951139999999995</v>
      </c>
      <c r="I618" s="7">
        <f t="shared" si="39"/>
        <v>515.70683999999994</v>
      </c>
      <c r="J618" s="7">
        <f t="shared" si="37"/>
        <v>80.106839999999977</v>
      </c>
      <c r="K618" s="15">
        <f t="shared" si="38"/>
        <v>0.18389999999999995</v>
      </c>
      <c r="L618" s="28">
        <v>44574</v>
      </c>
      <c r="M618" s="5" t="s">
        <v>20</v>
      </c>
      <c r="N618" s="9">
        <v>6.9</v>
      </c>
      <c r="O618" s="2" t="e" vm="4">
        <v>#VALUE!</v>
      </c>
    </row>
    <row r="619" spans="1:15" x14ac:dyDescent="0.3">
      <c r="A619" s="3" t="s">
        <v>642</v>
      </c>
      <c r="B619" s="5" t="s">
        <v>17</v>
      </c>
      <c r="C619" s="5" t="s">
        <v>13</v>
      </c>
      <c r="D619" s="5" t="s">
        <v>1037</v>
      </c>
      <c r="E619" s="5" t="s">
        <v>19</v>
      </c>
      <c r="F619" s="7">
        <v>87.91</v>
      </c>
      <c r="G619" s="11">
        <v>5</v>
      </c>
      <c r="H619" s="7">
        <f t="shared" si="36"/>
        <v>99.048197000000002</v>
      </c>
      <c r="I619" s="7">
        <f t="shared" si="39"/>
        <v>495.24098500000002</v>
      </c>
      <c r="J619" s="7">
        <f t="shared" si="37"/>
        <v>55.690985000000069</v>
      </c>
      <c r="K619" s="15">
        <f t="shared" si="38"/>
        <v>0.12670000000000017</v>
      </c>
      <c r="L619" s="28">
        <v>44634</v>
      </c>
      <c r="M619" s="5" t="s">
        <v>15</v>
      </c>
      <c r="N619" s="9">
        <v>4.4000000000000004</v>
      </c>
      <c r="O619" s="2" t="e" vm="5">
        <v>#VALUE!</v>
      </c>
    </row>
    <row r="620" spans="1:15" x14ac:dyDescent="0.3">
      <c r="A620" s="3" t="s">
        <v>643</v>
      </c>
      <c r="B620" s="5" t="s">
        <v>12</v>
      </c>
      <c r="C620" s="5" t="s">
        <v>13</v>
      </c>
      <c r="D620" s="5" t="s">
        <v>1037</v>
      </c>
      <c r="E620" s="5" t="s">
        <v>33</v>
      </c>
      <c r="F620" s="7">
        <v>98.53</v>
      </c>
      <c r="G620" s="11">
        <v>6</v>
      </c>
      <c r="H620" s="7">
        <f t="shared" si="36"/>
        <v>103.21017500000001</v>
      </c>
      <c r="I620" s="7">
        <f t="shared" si="39"/>
        <v>619.26105000000007</v>
      </c>
      <c r="J620" s="7">
        <f t="shared" si="37"/>
        <v>28.081050000000005</v>
      </c>
      <c r="K620" s="15">
        <f t="shared" si="38"/>
        <v>4.7500000000000001E-2</v>
      </c>
      <c r="L620" s="28">
        <v>44584</v>
      </c>
      <c r="M620" s="5" t="s">
        <v>23</v>
      </c>
      <c r="N620" s="9">
        <v>4</v>
      </c>
      <c r="O620" s="2" t="e" vm="3">
        <v>#VALUE!</v>
      </c>
    </row>
    <row r="621" spans="1:15" x14ac:dyDescent="0.3">
      <c r="A621" s="3" t="s">
        <v>644</v>
      </c>
      <c r="B621" s="5" t="s">
        <v>17</v>
      </c>
      <c r="C621" s="5" t="s">
        <v>13</v>
      </c>
      <c r="D621" s="5" t="s">
        <v>1036</v>
      </c>
      <c r="E621" s="5" t="s">
        <v>35</v>
      </c>
      <c r="F621" s="7">
        <v>43.46</v>
      </c>
      <c r="G621" s="11">
        <v>6</v>
      </c>
      <c r="H621" s="7">
        <f t="shared" si="36"/>
        <v>48.601317999999999</v>
      </c>
      <c r="I621" s="7">
        <f t="shared" si="39"/>
        <v>291.60790800000001</v>
      </c>
      <c r="J621" s="7">
        <f t="shared" si="37"/>
        <v>30.847908000000018</v>
      </c>
      <c r="K621" s="15">
        <f t="shared" si="38"/>
        <v>0.11830000000000007</v>
      </c>
      <c r="L621" s="28">
        <v>44599</v>
      </c>
      <c r="M621" s="5" t="s">
        <v>15</v>
      </c>
      <c r="N621" s="9">
        <v>8.5</v>
      </c>
      <c r="O621" s="2" t="e" vm="5">
        <v>#VALUE!</v>
      </c>
    </row>
    <row r="622" spans="1:15" x14ac:dyDescent="0.3">
      <c r="A622" s="3" t="s">
        <v>645</v>
      </c>
      <c r="B622" s="5" t="s">
        <v>12</v>
      </c>
      <c r="C622" s="5" t="s">
        <v>18</v>
      </c>
      <c r="D622" s="5" t="s">
        <v>1036</v>
      </c>
      <c r="E622" s="5" t="s">
        <v>33</v>
      </c>
      <c r="F622" s="7">
        <v>71.680000000000007</v>
      </c>
      <c r="G622" s="11">
        <v>3</v>
      </c>
      <c r="H622" s="7">
        <f t="shared" si="36"/>
        <v>75.084800000000001</v>
      </c>
      <c r="I622" s="7">
        <f t="shared" si="39"/>
        <v>225.2544</v>
      </c>
      <c r="J622" s="7">
        <f t="shared" si="37"/>
        <v>10.214399999999983</v>
      </c>
      <c r="K622" s="15">
        <f t="shared" si="38"/>
        <v>4.7499999999999917E-2</v>
      </c>
      <c r="L622" s="28">
        <v>44648</v>
      </c>
      <c r="M622" s="5" t="s">
        <v>23</v>
      </c>
      <c r="N622" s="9">
        <v>9.1999999999999993</v>
      </c>
      <c r="O622" s="2" t="e" vm="3">
        <v>#VALUE!</v>
      </c>
    </row>
    <row r="623" spans="1:15" x14ac:dyDescent="0.3">
      <c r="A623" s="3" t="s">
        <v>646</v>
      </c>
      <c r="B623" s="5" t="s">
        <v>12</v>
      </c>
      <c r="C623" s="5" t="s">
        <v>13</v>
      </c>
      <c r="D623" s="5" t="s">
        <v>1036</v>
      </c>
      <c r="E623" s="5" t="s">
        <v>33</v>
      </c>
      <c r="F623" s="7">
        <v>91.61</v>
      </c>
      <c r="G623" s="11">
        <v>1</v>
      </c>
      <c r="H623" s="7">
        <f t="shared" si="36"/>
        <v>95.961474999999993</v>
      </c>
      <c r="I623" s="7">
        <f t="shared" si="39"/>
        <v>95.961474999999993</v>
      </c>
      <c r="J623" s="7">
        <f t="shared" si="37"/>
        <v>4.3514749999999935</v>
      </c>
      <c r="K623" s="15">
        <f t="shared" si="38"/>
        <v>4.7499999999999931E-2</v>
      </c>
      <c r="L623" s="28">
        <v>44640</v>
      </c>
      <c r="M623" s="5" t="s">
        <v>20</v>
      </c>
      <c r="N623" s="9">
        <v>9.8000000000000007</v>
      </c>
      <c r="O623" s="2" t="e" vm="1">
        <v>#VALUE!</v>
      </c>
    </row>
    <row r="624" spans="1:15" x14ac:dyDescent="0.3">
      <c r="A624" s="3" t="s">
        <v>647</v>
      </c>
      <c r="B624" s="5" t="s">
        <v>32</v>
      </c>
      <c r="C624" s="5" t="s">
        <v>13</v>
      </c>
      <c r="D624" s="5" t="s">
        <v>1036</v>
      </c>
      <c r="E624" s="5" t="s">
        <v>22</v>
      </c>
      <c r="F624" s="7">
        <v>94.59</v>
      </c>
      <c r="G624" s="11">
        <v>7</v>
      </c>
      <c r="H624" s="7">
        <f t="shared" si="36"/>
        <v>114.87955500000001</v>
      </c>
      <c r="I624" s="7">
        <f t="shared" si="39"/>
        <v>804.1568850000001</v>
      </c>
      <c r="J624" s="7">
        <f t="shared" si="37"/>
        <v>142.02688500000011</v>
      </c>
      <c r="K624" s="15">
        <f t="shared" si="38"/>
        <v>0.21450000000000016</v>
      </c>
      <c r="L624" s="28">
        <v>44578</v>
      </c>
      <c r="M624" s="5" t="s">
        <v>23</v>
      </c>
      <c r="N624" s="9">
        <v>4.9000000000000004</v>
      </c>
      <c r="O624" s="2" t="e" vm="1">
        <v>#VALUE!</v>
      </c>
    </row>
    <row r="625" spans="1:15" x14ac:dyDescent="0.3">
      <c r="A625" s="3" t="s">
        <v>648</v>
      </c>
      <c r="B625" s="5" t="s">
        <v>32</v>
      </c>
      <c r="C625" s="5" t="s">
        <v>18</v>
      </c>
      <c r="D625" s="5" t="s">
        <v>1036</v>
      </c>
      <c r="E625" s="5" t="s">
        <v>35</v>
      </c>
      <c r="F625" s="7">
        <v>83.25</v>
      </c>
      <c r="G625" s="11">
        <v>10</v>
      </c>
      <c r="H625" s="7">
        <f t="shared" si="36"/>
        <v>93.098475000000008</v>
      </c>
      <c r="I625" s="7">
        <f t="shared" si="39"/>
        <v>930.98475000000008</v>
      </c>
      <c r="J625" s="7">
        <f t="shared" si="37"/>
        <v>98.484750000000076</v>
      </c>
      <c r="K625" s="15">
        <f t="shared" si="38"/>
        <v>0.11830000000000009</v>
      </c>
      <c r="L625" s="28">
        <v>44573</v>
      </c>
      <c r="M625" s="5" t="s">
        <v>23</v>
      </c>
      <c r="N625" s="9">
        <v>4.4000000000000004</v>
      </c>
      <c r="O625" s="2" t="e" vm="1">
        <v>#VALUE!</v>
      </c>
    </row>
    <row r="626" spans="1:15" x14ac:dyDescent="0.3">
      <c r="A626" s="3" t="s">
        <v>649</v>
      </c>
      <c r="B626" s="5" t="s">
        <v>32</v>
      </c>
      <c r="C626" s="5" t="s">
        <v>13</v>
      </c>
      <c r="D626" s="5" t="s">
        <v>1037</v>
      </c>
      <c r="E626" s="5" t="s">
        <v>35</v>
      </c>
      <c r="F626" s="7">
        <v>91.35</v>
      </c>
      <c r="G626" s="11">
        <v>1</v>
      </c>
      <c r="H626" s="7">
        <f t="shared" si="36"/>
        <v>102.15670499999999</v>
      </c>
      <c r="I626" s="7">
        <f t="shared" si="39"/>
        <v>102.15670499999999</v>
      </c>
      <c r="J626" s="7">
        <f t="shared" si="37"/>
        <v>10.806704999999994</v>
      </c>
      <c r="K626" s="15">
        <f t="shared" si="38"/>
        <v>0.11829999999999993</v>
      </c>
      <c r="L626" s="28">
        <v>44608</v>
      </c>
      <c r="M626" s="5" t="s">
        <v>20</v>
      </c>
      <c r="N626" s="9">
        <v>6.8</v>
      </c>
      <c r="O626" s="2" t="e" vm="1">
        <v>#VALUE!</v>
      </c>
    </row>
    <row r="627" spans="1:15" x14ac:dyDescent="0.3">
      <c r="A627" s="3" t="s">
        <v>650</v>
      </c>
      <c r="B627" s="5" t="s">
        <v>32</v>
      </c>
      <c r="C627" s="5" t="s">
        <v>13</v>
      </c>
      <c r="D627" s="5" t="s">
        <v>1036</v>
      </c>
      <c r="E627" s="5" t="s">
        <v>33</v>
      </c>
      <c r="F627" s="7">
        <v>78.88</v>
      </c>
      <c r="G627" s="11">
        <v>2</v>
      </c>
      <c r="H627" s="7">
        <f t="shared" si="36"/>
        <v>82.626799999999989</v>
      </c>
      <c r="I627" s="7">
        <f t="shared" si="39"/>
        <v>165.25359999999998</v>
      </c>
      <c r="J627" s="7">
        <f t="shared" si="37"/>
        <v>7.4935999999999865</v>
      </c>
      <c r="K627" s="15">
        <f t="shared" si="38"/>
        <v>4.7499999999999917E-2</v>
      </c>
      <c r="L627" s="28">
        <v>44587</v>
      </c>
      <c r="M627" s="5" t="s">
        <v>20</v>
      </c>
      <c r="N627" s="9">
        <v>9.1</v>
      </c>
      <c r="O627" s="2" t="e" vm="1">
        <v>#VALUE!</v>
      </c>
    </row>
    <row r="628" spans="1:15" x14ac:dyDescent="0.3">
      <c r="A628" s="3" t="s">
        <v>651</v>
      </c>
      <c r="B628" s="5" t="s">
        <v>12</v>
      </c>
      <c r="C628" s="5" t="s">
        <v>18</v>
      </c>
      <c r="D628" s="5" t="s">
        <v>1037</v>
      </c>
      <c r="E628" s="5" t="s">
        <v>26</v>
      </c>
      <c r="F628" s="7">
        <v>60.87</v>
      </c>
      <c r="G628" s="11">
        <v>2</v>
      </c>
      <c r="H628" s="7">
        <f t="shared" si="36"/>
        <v>72.063992999999996</v>
      </c>
      <c r="I628" s="7">
        <f t="shared" si="39"/>
        <v>144.12798599999999</v>
      </c>
      <c r="J628" s="7">
        <f t="shared" si="37"/>
        <v>22.387985999999998</v>
      </c>
      <c r="K628" s="15">
        <f t="shared" si="38"/>
        <v>0.18389999999999998</v>
      </c>
      <c r="L628" s="28">
        <v>44629</v>
      </c>
      <c r="M628" s="5" t="s">
        <v>15</v>
      </c>
      <c r="N628" s="9">
        <v>8.6999999999999993</v>
      </c>
      <c r="O628" s="2" t="e" vm="1">
        <v>#VALUE!</v>
      </c>
    </row>
    <row r="629" spans="1:15" x14ac:dyDescent="0.3">
      <c r="A629" s="3" t="s">
        <v>652</v>
      </c>
      <c r="B629" s="5" t="s">
        <v>32</v>
      </c>
      <c r="C629" s="5" t="s">
        <v>13</v>
      </c>
      <c r="D629" s="5" t="s">
        <v>1037</v>
      </c>
      <c r="E629" s="5" t="s">
        <v>14</v>
      </c>
      <c r="F629" s="7">
        <v>82.58</v>
      </c>
      <c r="G629" s="11">
        <v>10</v>
      </c>
      <c r="H629" s="7">
        <f t="shared" si="36"/>
        <v>90.730645999999993</v>
      </c>
      <c r="I629" s="7">
        <f t="shared" si="39"/>
        <v>907.3064599999999</v>
      </c>
      <c r="J629" s="7">
        <f t="shared" si="37"/>
        <v>81.506459999999947</v>
      </c>
      <c r="K629" s="15">
        <f t="shared" si="38"/>
        <v>9.8699999999999941E-2</v>
      </c>
      <c r="L629" s="28">
        <v>44634</v>
      </c>
      <c r="M629" s="5" t="s">
        <v>20</v>
      </c>
      <c r="N629" s="9">
        <v>5</v>
      </c>
      <c r="O629" s="2" t="e" vm="4">
        <v>#VALUE!</v>
      </c>
    </row>
    <row r="630" spans="1:15" x14ac:dyDescent="0.3">
      <c r="A630" s="3" t="s">
        <v>653</v>
      </c>
      <c r="B630" s="5" t="s">
        <v>12</v>
      </c>
      <c r="C630" s="5" t="s">
        <v>13</v>
      </c>
      <c r="D630" s="5" t="s">
        <v>1037</v>
      </c>
      <c r="E630" s="5" t="s">
        <v>22</v>
      </c>
      <c r="F630" s="7">
        <v>53.3</v>
      </c>
      <c r="G630" s="11">
        <v>3</v>
      </c>
      <c r="H630" s="7">
        <f t="shared" si="36"/>
        <v>64.732849999999999</v>
      </c>
      <c r="I630" s="7">
        <f t="shared" si="39"/>
        <v>194.19855000000001</v>
      </c>
      <c r="J630" s="7">
        <f t="shared" si="37"/>
        <v>34.298550000000034</v>
      </c>
      <c r="K630" s="15">
        <f t="shared" si="38"/>
        <v>0.21450000000000025</v>
      </c>
      <c r="L630" s="28">
        <v>44586</v>
      </c>
      <c r="M630" s="5" t="s">
        <v>15</v>
      </c>
      <c r="N630" s="9">
        <v>7.5</v>
      </c>
      <c r="O630" s="2" t="e" vm="1">
        <v>#VALUE!</v>
      </c>
    </row>
    <row r="631" spans="1:15" x14ac:dyDescent="0.3">
      <c r="A631" s="3" t="s">
        <v>654</v>
      </c>
      <c r="B631" s="5" t="s">
        <v>12</v>
      </c>
      <c r="C631" s="5" t="s">
        <v>18</v>
      </c>
      <c r="D631" s="5" t="s">
        <v>1036</v>
      </c>
      <c r="E631" s="5" t="s">
        <v>35</v>
      </c>
      <c r="F631" s="7">
        <v>12.09</v>
      </c>
      <c r="G631" s="11">
        <v>1</v>
      </c>
      <c r="H631" s="7">
        <f t="shared" si="36"/>
        <v>13.520246999999999</v>
      </c>
      <c r="I631" s="7">
        <f t="shared" si="39"/>
        <v>13.520246999999999</v>
      </c>
      <c r="J631" s="7">
        <f t="shared" si="37"/>
        <v>1.4302469999999996</v>
      </c>
      <c r="K631" s="15">
        <f t="shared" si="38"/>
        <v>0.11829999999999997</v>
      </c>
      <c r="L631" s="28">
        <v>44587</v>
      </c>
      <c r="M631" s="5" t="s">
        <v>23</v>
      </c>
      <c r="N631" s="9">
        <v>8.1999999999999993</v>
      </c>
      <c r="O631" s="2" t="e" vm="1">
        <v>#VALUE!</v>
      </c>
    </row>
    <row r="632" spans="1:15" x14ac:dyDescent="0.3">
      <c r="A632" s="3" t="s">
        <v>655</v>
      </c>
      <c r="B632" s="5" t="s">
        <v>12</v>
      </c>
      <c r="C632" s="5" t="s">
        <v>18</v>
      </c>
      <c r="D632" s="5" t="s">
        <v>1037</v>
      </c>
      <c r="E632" s="5" t="s">
        <v>26</v>
      </c>
      <c r="F632" s="7">
        <v>64.19</v>
      </c>
      <c r="G632" s="11">
        <v>10</v>
      </c>
      <c r="H632" s="7">
        <f t="shared" si="36"/>
        <v>75.994540999999998</v>
      </c>
      <c r="I632" s="7">
        <f t="shared" si="39"/>
        <v>759.94541000000004</v>
      </c>
      <c r="J632" s="7">
        <f t="shared" si="37"/>
        <v>118.04541000000006</v>
      </c>
      <c r="K632" s="15">
        <f t="shared" si="38"/>
        <v>0.18390000000000009</v>
      </c>
      <c r="L632" s="28">
        <v>44580</v>
      </c>
      <c r="M632" s="5" t="s">
        <v>23</v>
      </c>
      <c r="N632" s="9">
        <v>6.7</v>
      </c>
      <c r="O632" s="2" t="e" vm="1">
        <v>#VALUE!</v>
      </c>
    </row>
    <row r="633" spans="1:15" x14ac:dyDescent="0.3">
      <c r="A633" s="3" t="s">
        <v>656</v>
      </c>
      <c r="B633" s="5" t="s">
        <v>12</v>
      </c>
      <c r="C633" s="5" t="s">
        <v>18</v>
      </c>
      <c r="D633" s="5" t="s">
        <v>1037</v>
      </c>
      <c r="E633" s="5" t="s">
        <v>19</v>
      </c>
      <c r="F633" s="7">
        <v>78.31</v>
      </c>
      <c r="G633" s="11">
        <v>3</v>
      </c>
      <c r="H633" s="7">
        <f t="shared" si="36"/>
        <v>88.231876999999997</v>
      </c>
      <c r="I633" s="7">
        <f t="shared" si="39"/>
        <v>264.69563099999999</v>
      </c>
      <c r="J633" s="7">
        <f t="shared" si="37"/>
        <v>29.765630999999985</v>
      </c>
      <c r="K633" s="15">
        <f t="shared" si="38"/>
        <v>0.12669999999999992</v>
      </c>
      <c r="L633" s="28">
        <v>44625</v>
      </c>
      <c r="M633" s="5" t="s">
        <v>15</v>
      </c>
      <c r="N633" s="9">
        <v>5.4</v>
      </c>
      <c r="O633" s="2" t="e" vm="3">
        <v>#VALUE!</v>
      </c>
    </row>
    <row r="634" spans="1:15" x14ac:dyDescent="0.3">
      <c r="A634" s="3" t="s">
        <v>657</v>
      </c>
      <c r="B634" s="5" t="s">
        <v>12</v>
      </c>
      <c r="C634" s="5" t="s">
        <v>13</v>
      </c>
      <c r="D634" s="5" t="s">
        <v>1037</v>
      </c>
      <c r="E634" s="5" t="s">
        <v>33</v>
      </c>
      <c r="F634" s="7">
        <v>83.77</v>
      </c>
      <c r="G634" s="11">
        <v>2</v>
      </c>
      <c r="H634" s="7">
        <f t="shared" si="36"/>
        <v>87.749074999999991</v>
      </c>
      <c r="I634" s="7">
        <f t="shared" si="39"/>
        <v>175.49814999999998</v>
      </c>
      <c r="J634" s="7">
        <f t="shared" si="37"/>
        <v>7.9581499999999892</v>
      </c>
      <c r="K634" s="15">
        <f t="shared" si="38"/>
        <v>4.7499999999999938E-2</v>
      </c>
      <c r="L634" s="28">
        <v>44576</v>
      </c>
      <c r="M634" s="5" t="s">
        <v>23</v>
      </c>
      <c r="N634" s="9">
        <v>7</v>
      </c>
      <c r="O634" s="2" t="e" vm="3">
        <v>#VALUE!</v>
      </c>
    </row>
    <row r="635" spans="1:15" x14ac:dyDescent="0.3">
      <c r="A635" s="3" t="s">
        <v>658</v>
      </c>
      <c r="B635" s="5" t="s">
        <v>32</v>
      </c>
      <c r="C635" s="5" t="s">
        <v>18</v>
      </c>
      <c r="D635" s="5" t="s">
        <v>1037</v>
      </c>
      <c r="E635" s="5" t="s">
        <v>22</v>
      </c>
      <c r="F635" s="7">
        <v>99.7</v>
      </c>
      <c r="G635" s="11">
        <v>3</v>
      </c>
      <c r="H635" s="7">
        <f t="shared" si="36"/>
        <v>121.08565</v>
      </c>
      <c r="I635" s="7">
        <f t="shared" si="39"/>
        <v>363.25695000000002</v>
      </c>
      <c r="J635" s="7">
        <f t="shared" si="37"/>
        <v>64.156949999999995</v>
      </c>
      <c r="K635" s="15">
        <f t="shared" si="38"/>
        <v>0.21449999999999997</v>
      </c>
      <c r="L635" s="28">
        <v>44638</v>
      </c>
      <c r="M635" s="5" t="s">
        <v>15</v>
      </c>
      <c r="N635" s="9">
        <v>4.7</v>
      </c>
      <c r="O635" s="2" t="e" vm="4">
        <v>#VALUE!</v>
      </c>
    </row>
    <row r="636" spans="1:15" x14ac:dyDescent="0.3">
      <c r="A636" s="3" t="s">
        <v>659</v>
      </c>
      <c r="B636" s="5" t="s">
        <v>32</v>
      </c>
      <c r="C636" s="5" t="s">
        <v>13</v>
      </c>
      <c r="D636" s="5" t="s">
        <v>1037</v>
      </c>
      <c r="E636" s="5" t="s">
        <v>33</v>
      </c>
      <c r="F636" s="7">
        <v>79.91</v>
      </c>
      <c r="G636" s="11">
        <v>3</v>
      </c>
      <c r="H636" s="7">
        <f t="shared" si="36"/>
        <v>83.705725000000001</v>
      </c>
      <c r="I636" s="7">
        <f t="shared" si="39"/>
        <v>251.117175</v>
      </c>
      <c r="J636" s="7">
        <f t="shared" si="37"/>
        <v>11.387175000000013</v>
      </c>
      <c r="K636" s="15">
        <f t="shared" si="38"/>
        <v>4.7500000000000056E-2</v>
      </c>
      <c r="L636" s="28">
        <v>44640</v>
      </c>
      <c r="M636" s="5" t="s">
        <v>23</v>
      </c>
      <c r="N636" s="9">
        <v>5</v>
      </c>
      <c r="O636" s="2" t="e" vm="4">
        <v>#VALUE!</v>
      </c>
    </row>
    <row r="637" spans="1:15" x14ac:dyDescent="0.3">
      <c r="A637" s="3" t="s">
        <v>660</v>
      </c>
      <c r="B637" s="5" t="s">
        <v>32</v>
      </c>
      <c r="C637" s="5" t="s">
        <v>13</v>
      </c>
      <c r="D637" s="5" t="s">
        <v>1037</v>
      </c>
      <c r="E637" s="5" t="s">
        <v>14</v>
      </c>
      <c r="F637" s="7">
        <v>66.47</v>
      </c>
      <c r="G637" s="11">
        <v>10</v>
      </c>
      <c r="H637" s="7">
        <f t="shared" si="36"/>
        <v>73.030588999999992</v>
      </c>
      <c r="I637" s="7">
        <f t="shared" si="39"/>
        <v>730.30588999999986</v>
      </c>
      <c r="J637" s="7">
        <f t="shared" si="37"/>
        <v>65.605889999999818</v>
      </c>
      <c r="K637" s="15">
        <f t="shared" si="38"/>
        <v>9.8699999999999719E-2</v>
      </c>
      <c r="L637" s="28">
        <v>44576</v>
      </c>
      <c r="M637" s="5" t="s">
        <v>23</v>
      </c>
      <c r="N637" s="9">
        <v>5</v>
      </c>
      <c r="O637" s="2" t="e" vm="1">
        <v>#VALUE!</v>
      </c>
    </row>
    <row r="638" spans="1:15" x14ac:dyDescent="0.3">
      <c r="A638" s="3" t="s">
        <v>661</v>
      </c>
      <c r="B638" s="5" t="s">
        <v>12</v>
      </c>
      <c r="C638" s="5" t="s">
        <v>18</v>
      </c>
      <c r="D638" s="5" t="s">
        <v>1037</v>
      </c>
      <c r="E638" s="5" t="s">
        <v>14</v>
      </c>
      <c r="F638" s="7">
        <v>28.95</v>
      </c>
      <c r="G638" s="11">
        <v>7</v>
      </c>
      <c r="H638" s="7">
        <f t="shared" si="36"/>
        <v>31.807364999999997</v>
      </c>
      <c r="I638" s="7">
        <f t="shared" si="39"/>
        <v>222.65155499999997</v>
      </c>
      <c r="J638" s="7">
        <f t="shared" si="37"/>
        <v>20.001554999999968</v>
      </c>
      <c r="K638" s="15">
        <f t="shared" si="38"/>
        <v>9.8699999999999843E-2</v>
      </c>
      <c r="L638" s="28">
        <v>44623</v>
      </c>
      <c r="M638" s="5" t="s">
        <v>23</v>
      </c>
      <c r="N638" s="9">
        <v>6</v>
      </c>
      <c r="O638" s="2" t="e" vm="3">
        <v>#VALUE!</v>
      </c>
    </row>
    <row r="639" spans="1:15" x14ac:dyDescent="0.3">
      <c r="A639" s="3" t="s">
        <v>662</v>
      </c>
      <c r="B639" s="5" t="s">
        <v>17</v>
      </c>
      <c r="C639" s="5" t="s">
        <v>18</v>
      </c>
      <c r="D639" s="5" t="s">
        <v>1036</v>
      </c>
      <c r="E639" s="5" t="s">
        <v>19</v>
      </c>
      <c r="F639" s="7">
        <v>46.2</v>
      </c>
      <c r="G639" s="11">
        <v>1</v>
      </c>
      <c r="H639" s="7">
        <f t="shared" si="36"/>
        <v>52.053540000000005</v>
      </c>
      <c r="I639" s="7">
        <f t="shared" si="39"/>
        <v>52.053540000000005</v>
      </c>
      <c r="J639" s="7">
        <f t="shared" si="37"/>
        <v>5.8535400000000024</v>
      </c>
      <c r="K639" s="15">
        <f t="shared" si="38"/>
        <v>0.12670000000000003</v>
      </c>
      <c r="L639" s="28">
        <v>44639</v>
      </c>
      <c r="M639" s="5" t="s">
        <v>20</v>
      </c>
      <c r="N639" s="9">
        <v>6.3</v>
      </c>
      <c r="O639" s="2" t="e" vm="2">
        <v>#VALUE!</v>
      </c>
    </row>
    <row r="640" spans="1:15" x14ac:dyDescent="0.3">
      <c r="A640" s="3" t="s">
        <v>663</v>
      </c>
      <c r="B640" s="5" t="s">
        <v>32</v>
      </c>
      <c r="C640" s="5" t="s">
        <v>13</v>
      </c>
      <c r="D640" s="5" t="s">
        <v>1036</v>
      </c>
      <c r="E640" s="5" t="s">
        <v>33</v>
      </c>
      <c r="F640" s="7">
        <v>17.63</v>
      </c>
      <c r="G640" s="11">
        <v>5</v>
      </c>
      <c r="H640" s="7">
        <f t="shared" si="36"/>
        <v>18.467424999999999</v>
      </c>
      <c r="I640" s="7">
        <f t="shared" si="39"/>
        <v>92.337124999999986</v>
      </c>
      <c r="J640" s="7">
        <f t="shared" si="37"/>
        <v>4.1871249999999947</v>
      </c>
      <c r="K640" s="15">
        <f t="shared" si="38"/>
        <v>4.7499999999999945E-2</v>
      </c>
      <c r="L640" s="28">
        <v>44628</v>
      </c>
      <c r="M640" s="5" t="s">
        <v>20</v>
      </c>
      <c r="N640" s="9">
        <v>8.5</v>
      </c>
      <c r="O640" s="2" t="e" vm="1">
        <v>#VALUE!</v>
      </c>
    </row>
    <row r="641" spans="1:15" x14ac:dyDescent="0.3">
      <c r="A641" s="3" t="s">
        <v>664</v>
      </c>
      <c r="B641" s="5" t="s">
        <v>32</v>
      </c>
      <c r="C641" s="5" t="s">
        <v>18</v>
      </c>
      <c r="D641" s="5" t="s">
        <v>1037</v>
      </c>
      <c r="E641" s="5" t="s">
        <v>35</v>
      </c>
      <c r="F641" s="7">
        <v>52.42</v>
      </c>
      <c r="G641" s="11">
        <v>3</v>
      </c>
      <c r="H641" s="7">
        <f t="shared" si="36"/>
        <v>58.621286000000005</v>
      </c>
      <c r="I641" s="7">
        <f t="shared" si="39"/>
        <v>175.86385800000002</v>
      </c>
      <c r="J641" s="7">
        <f t="shared" si="37"/>
        <v>18.603858000000031</v>
      </c>
      <c r="K641" s="15">
        <f t="shared" si="38"/>
        <v>0.1183000000000002</v>
      </c>
      <c r="L641" s="28">
        <v>44619</v>
      </c>
      <c r="M641" s="5" t="s">
        <v>15</v>
      </c>
      <c r="N641" s="9">
        <v>7.5</v>
      </c>
      <c r="O641" s="2" t="e" vm="4">
        <v>#VALUE!</v>
      </c>
    </row>
    <row r="642" spans="1:15" x14ac:dyDescent="0.3">
      <c r="A642" s="3" t="s">
        <v>665</v>
      </c>
      <c r="B642" s="5" t="s">
        <v>32</v>
      </c>
      <c r="C642" s="5" t="s">
        <v>13</v>
      </c>
      <c r="D642" s="5" t="s">
        <v>1036</v>
      </c>
      <c r="E642" s="5" t="s">
        <v>33</v>
      </c>
      <c r="F642" s="7">
        <v>98.79</v>
      </c>
      <c r="G642" s="11">
        <v>3</v>
      </c>
      <c r="H642" s="7">
        <f t="shared" ref="H642:H705" si="40">$F642+($F642*(VLOOKUP($E642,$S$12:$T$17,2,FALSE)))</f>
        <v>103.48252500000001</v>
      </c>
      <c r="I642" s="7">
        <f t="shared" si="39"/>
        <v>310.44757500000003</v>
      </c>
      <c r="J642" s="7">
        <f t="shared" ref="J642:J705" si="41">($I642-($F642*$G642))</f>
        <v>14.077575000000024</v>
      </c>
      <c r="K642" s="15">
        <f t="shared" ref="K642:K705" si="42">$J642/($F642*$G642)</f>
        <v>4.7500000000000084E-2</v>
      </c>
      <c r="L642" s="28">
        <v>44615</v>
      </c>
      <c r="M642" s="5" t="s">
        <v>15</v>
      </c>
      <c r="N642" s="9">
        <v>6.4</v>
      </c>
      <c r="O642" s="2" t="e" vm="4">
        <v>#VALUE!</v>
      </c>
    </row>
    <row r="643" spans="1:15" x14ac:dyDescent="0.3">
      <c r="A643" s="3" t="s">
        <v>666</v>
      </c>
      <c r="B643" s="5" t="s">
        <v>17</v>
      </c>
      <c r="C643" s="5" t="s">
        <v>13</v>
      </c>
      <c r="D643" s="5" t="s">
        <v>1036</v>
      </c>
      <c r="E643" s="5" t="s">
        <v>19</v>
      </c>
      <c r="F643" s="7">
        <v>88.55</v>
      </c>
      <c r="G643" s="11">
        <v>8</v>
      </c>
      <c r="H643" s="7">
        <f t="shared" si="40"/>
        <v>99.769284999999996</v>
      </c>
      <c r="I643" s="7">
        <f t="shared" ref="I643:I706" si="43">$H643*$G643</f>
        <v>798.15427999999997</v>
      </c>
      <c r="J643" s="7">
        <f t="shared" si="41"/>
        <v>89.754279999999994</v>
      </c>
      <c r="K643" s="15">
        <f t="shared" si="42"/>
        <v>0.12670000000000001</v>
      </c>
      <c r="L643" s="28">
        <v>44639</v>
      </c>
      <c r="M643" s="5" t="s">
        <v>15</v>
      </c>
      <c r="N643" s="9">
        <v>4.7</v>
      </c>
      <c r="O643" s="2" t="e" vm="2">
        <v>#VALUE!</v>
      </c>
    </row>
    <row r="644" spans="1:15" x14ac:dyDescent="0.3">
      <c r="A644" s="3" t="s">
        <v>667</v>
      </c>
      <c r="B644" s="5" t="s">
        <v>32</v>
      </c>
      <c r="C644" s="5" t="s">
        <v>13</v>
      </c>
      <c r="D644" s="5" t="s">
        <v>1037</v>
      </c>
      <c r="E644" s="5" t="s">
        <v>19</v>
      </c>
      <c r="F644" s="7">
        <v>55.67</v>
      </c>
      <c r="G644" s="11">
        <v>2</v>
      </c>
      <c r="H644" s="7">
        <f t="shared" si="40"/>
        <v>62.723389000000005</v>
      </c>
      <c r="I644" s="7">
        <f t="shared" si="43"/>
        <v>125.44677800000001</v>
      </c>
      <c r="J644" s="7">
        <f t="shared" si="41"/>
        <v>14.106778000000006</v>
      </c>
      <c r="K644" s="15">
        <f t="shared" si="42"/>
        <v>0.12670000000000003</v>
      </c>
      <c r="L644" s="28">
        <v>44647</v>
      </c>
      <c r="M644" s="5" t="s">
        <v>15</v>
      </c>
      <c r="N644" s="9">
        <v>6</v>
      </c>
      <c r="O644" s="2" t="e" vm="1">
        <v>#VALUE!</v>
      </c>
    </row>
    <row r="645" spans="1:15" x14ac:dyDescent="0.3">
      <c r="A645" s="3" t="s">
        <v>668</v>
      </c>
      <c r="B645" s="5" t="s">
        <v>17</v>
      </c>
      <c r="C645" s="5" t="s">
        <v>13</v>
      </c>
      <c r="D645" s="5" t="s">
        <v>1036</v>
      </c>
      <c r="E645" s="5" t="s">
        <v>33</v>
      </c>
      <c r="F645" s="7">
        <v>72.52</v>
      </c>
      <c r="G645" s="11">
        <v>8</v>
      </c>
      <c r="H645" s="7">
        <f t="shared" si="40"/>
        <v>75.964699999999993</v>
      </c>
      <c r="I645" s="7">
        <f t="shared" si="43"/>
        <v>607.71759999999995</v>
      </c>
      <c r="J645" s="7">
        <f t="shared" si="41"/>
        <v>27.557599999999979</v>
      </c>
      <c r="K645" s="15">
        <f t="shared" si="42"/>
        <v>4.7499999999999966E-2</v>
      </c>
      <c r="L645" s="28">
        <v>44650</v>
      </c>
      <c r="M645" s="5" t="s">
        <v>23</v>
      </c>
      <c r="N645" s="9">
        <v>4</v>
      </c>
      <c r="O645" s="2" t="e" vm="2">
        <v>#VALUE!</v>
      </c>
    </row>
    <row r="646" spans="1:15" x14ac:dyDescent="0.3">
      <c r="A646" s="3" t="s">
        <v>669</v>
      </c>
      <c r="B646" s="5" t="s">
        <v>17</v>
      </c>
      <c r="C646" s="5" t="s">
        <v>13</v>
      </c>
      <c r="D646" s="5" t="s">
        <v>1037</v>
      </c>
      <c r="E646" s="5" t="s">
        <v>19</v>
      </c>
      <c r="F646" s="7">
        <v>12.05</v>
      </c>
      <c r="G646" s="11">
        <v>5</v>
      </c>
      <c r="H646" s="7">
        <f t="shared" si="40"/>
        <v>13.576735000000001</v>
      </c>
      <c r="I646" s="7">
        <f t="shared" si="43"/>
        <v>67.883675000000011</v>
      </c>
      <c r="J646" s="7">
        <f t="shared" si="41"/>
        <v>7.6336750000000109</v>
      </c>
      <c r="K646" s="15">
        <f t="shared" si="42"/>
        <v>0.12670000000000017</v>
      </c>
      <c r="L646" s="28">
        <v>44608</v>
      </c>
      <c r="M646" s="5" t="s">
        <v>15</v>
      </c>
      <c r="N646" s="9">
        <v>5.5</v>
      </c>
      <c r="O646" s="2" t="e" vm="2">
        <v>#VALUE!</v>
      </c>
    </row>
    <row r="647" spans="1:15" x14ac:dyDescent="0.3">
      <c r="A647" s="3" t="s">
        <v>670</v>
      </c>
      <c r="B647" s="5" t="s">
        <v>12</v>
      </c>
      <c r="C647" s="5" t="s">
        <v>13</v>
      </c>
      <c r="D647" s="5" t="s">
        <v>1037</v>
      </c>
      <c r="E647" s="5" t="s">
        <v>22</v>
      </c>
      <c r="F647" s="7">
        <v>19.36</v>
      </c>
      <c r="G647" s="11">
        <v>9</v>
      </c>
      <c r="H647" s="7">
        <f t="shared" si="40"/>
        <v>23.512719999999998</v>
      </c>
      <c r="I647" s="7">
        <f t="shared" si="43"/>
        <v>211.61447999999999</v>
      </c>
      <c r="J647" s="7">
        <f t="shared" si="41"/>
        <v>37.374479999999977</v>
      </c>
      <c r="K647" s="15">
        <f t="shared" si="42"/>
        <v>0.21449999999999986</v>
      </c>
      <c r="L647" s="28">
        <v>44579</v>
      </c>
      <c r="M647" s="5" t="s">
        <v>15</v>
      </c>
      <c r="N647" s="9">
        <v>8.6999999999999993</v>
      </c>
      <c r="O647" s="2" t="e" vm="3">
        <v>#VALUE!</v>
      </c>
    </row>
    <row r="648" spans="1:15" x14ac:dyDescent="0.3">
      <c r="A648" s="3" t="s">
        <v>671</v>
      </c>
      <c r="B648" s="5" t="s">
        <v>17</v>
      </c>
      <c r="C648" s="5" t="s">
        <v>18</v>
      </c>
      <c r="D648" s="5" t="s">
        <v>1037</v>
      </c>
      <c r="E648" s="5" t="s">
        <v>14</v>
      </c>
      <c r="F648" s="7">
        <v>70.209999999999994</v>
      </c>
      <c r="G648" s="11">
        <v>6</v>
      </c>
      <c r="H648" s="7">
        <f t="shared" si="40"/>
        <v>77.139726999999993</v>
      </c>
      <c r="I648" s="7">
        <f t="shared" si="43"/>
        <v>462.83836199999996</v>
      </c>
      <c r="J648" s="7">
        <f t="shared" si="41"/>
        <v>41.57836199999997</v>
      </c>
      <c r="K648" s="15">
        <f t="shared" si="42"/>
        <v>9.8699999999999927E-2</v>
      </c>
      <c r="L648" s="28">
        <v>44650</v>
      </c>
      <c r="M648" s="5" t="s">
        <v>20</v>
      </c>
      <c r="N648" s="9">
        <v>7.4</v>
      </c>
      <c r="O648" s="2" t="e" vm="2">
        <v>#VALUE!</v>
      </c>
    </row>
    <row r="649" spans="1:15" x14ac:dyDescent="0.3">
      <c r="A649" s="3" t="s">
        <v>672</v>
      </c>
      <c r="B649" s="5" t="s">
        <v>32</v>
      </c>
      <c r="C649" s="5" t="s">
        <v>13</v>
      </c>
      <c r="D649" s="5" t="s">
        <v>1037</v>
      </c>
      <c r="E649" s="5" t="s">
        <v>35</v>
      </c>
      <c r="F649" s="7">
        <v>33.630000000000003</v>
      </c>
      <c r="G649" s="11">
        <v>1</v>
      </c>
      <c r="H649" s="7">
        <f t="shared" si="40"/>
        <v>37.608429000000001</v>
      </c>
      <c r="I649" s="7">
        <f t="shared" si="43"/>
        <v>37.608429000000001</v>
      </c>
      <c r="J649" s="7">
        <f t="shared" si="41"/>
        <v>3.9784289999999984</v>
      </c>
      <c r="K649" s="15">
        <f t="shared" si="42"/>
        <v>0.11829999999999995</v>
      </c>
      <c r="L649" s="28">
        <v>44640</v>
      </c>
      <c r="M649" s="5" t="s">
        <v>20</v>
      </c>
      <c r="N649" s="9">
        <v>5.6</v>
      </c>
      <c r="O649" s="2" t="e" vm="1">
        <v>#VALUE!</v>
      </c>
    </row>
    <row r="650" spans="1:15" x14ac:dyDescent="0.3">
      <c r="A650" s="3" t="s">
        <v>673</v>
      </c>
      <c r="B650" s="5" t="s">
        <v>17</v>
      </c>
      <c r="C650" s="5" t="s">
        <v>13</v>
      </c>
      <c r="D650" s="5" t="s">
        <v>1036</v>
      </c>
      <c r="E650" s="5" t="s">
        <v>26</v>
      </c>
      <c r="F650" s="7">
        <v>15.49</v>
      </c>
      <c r="G650" s="11">
        <v>2</v>
      </c>
      <c r="H650" s="7">
        <f t="shared" si="40"/>
        <v>18.338611</v>
      </c>
      <c r="I650" s="7">
        <f t="shared" si="43"/>
        <v>36.677222</v>
      </c>
      <c r="J650" s="7">
        <f t="shared" si="41"/>
        <v>5.697222</v>
      </c>
      <c r="K650" s="15">
        <f t="shared" si="42"/>
        <v>0.18390000000000001</v>
      </c>
      <c r="L650" s="28">
        <v>44577</v>
      </c>
      <c r="M650" s="5" t="s">
        <v>20</v>
      </c>
      <c r="N650" s="9">
        <v>6.3</v>
      </c>
      <c r="O650" s="2" t="e" vm="2">
        <v>#VALUE!</v>
      </c>
    </row>
    <row r="651" spans="1:15" x14ac:dyDescent="0.3">
      <c r="A651" s="3" t="s">
        <v>674</v>
      </c>
      <c r="B651" s="5" t="s">
        <v>17</v>
      </c>
      <c r="C651" s="5" t="s">
        <v>18</v>
      </c>
      <c r="D651" s="5" t="s">
        <v>1037</v>
      </c>
      <c r="E651" s="5" t="s">
        <v>19</v>
      </c>
      <c r="F651" s="7">
        <v>24.74</v>
      </c>
      <c r="G651" s="11">
        <v>10</v>
      </c>
      <c r="H651" s="7">
        <f t="shared" si="40"/>
        <v>27.874558</v>
      </c>
      <c r="I651" s="7">
        <f t="shared" si="43"/>
        <v>278.74558000000002</v>
      </c>
      <c r="J651" s="7">
        <f t="shared" si="41"/>
        <v>31.345580000000041</v>
      </c>
      <c r="K651" s="15">
        <f t="shared" si="42"/>
        <v>0.12670000000000017</v>
      </c>
      <c r="L651" s="28">
        <v>44616</v>
      </c>
      <c r="M651" s="5" t="s">
        <v>20</v>
      </c>
      <c r="N651" s="9">
        <v>7.1</v>
      </c>
      <c r="O651" s="2" t="e" vm="5">
        <v>#VALUE!</v>
      </c>
    </row>
    <row r="652" spans="1:15" x14ac:dyDescent="0.3">
      <c r="A652" s="3" t="s">
        <v>675</v>
      </c>
      <c r="B652" s="5" t="s">
        <v>32</v>
      </c>
      <c r="C652" s="5" t="s">
        <v>18</v>
      </c>
      <c r="D652" s="5" t="s">
        <v>1037</v>
      </c>
      <c r="E652" s="5" t="s">
        <v>19</v>
      </c>
      <c r="F652" s="7">
        <v>75.66</v>
      </c>
      <c r="G652" s="11">
        <v>5</v>
      </c>
      <c r="H652" s="7">
        <f t="shared" si="40"/>
        <v>85.246122</v>
      </c>
      <c r="I652" s="7">
        <f t="shared" si="43"/>
        <v>426.23061000000001</v>
      </c>
      <c r="J652" s="7">
        <f t="shared" si="41"/>
        <v>47.930610000000058</v>
      </c>
      <c r="K652" s="15">
        <f t="shared" si="42"/>
        <v>0.12670000000000017</v>
      </c>
      <c r="L652" s="28">
        <v>44576</v>
      </c>
      <c r="M652" s="5" t="s">
        <v>15</v>
      </c>
      <c r="N652" s="9">
        <v>7.8</v>
      </c>
      <c r="O652" s="2" t="e" vm="1">
        <v>#VALUE!</v>
      </c>
    </row>
    <row r="653" spans="1:15" x14ac:dyDescent="0.3">
      <c r="A653" s="3" t="s">
        <v>676</v>
      </c>
      <c r="B653" s="5" t="s">
        <v>32</v>
      </c>
      <c r="C653" s="5" t="s">
        <v>18</v>
      </c>
      <c r="D653" s="5" t="s">
        <v>1036</v>
      </c>
      <c r="E653" s="5" t="s">
        <v>14</v>
      </c>
      <c r="F653" s="7">
        <v>55.81</v>
      </c>
      <c r="G653" s="11">
        <v>6</v>
      </c>
      <c r="H653" s="7">
        <f t="shared" si="40"/>
        <v>61.318447000000006</v>
      </c>
      <c r="I653" s="7">
        <f t="shared" si="43"/>
        <v>367.91068200000007</v>
      </c>
      <c r="J653" s="7">
        <f t="shared" si="41"/>
        <v>33.050682000000052</v>
      </c>
      <c r="K653" s="15">
        <f t="shared" si="42"/>
        <v>9.8700000000000149E-2</v>
      </c>
      <c r="L653" s="28">
        <v>44583</v>
      </c>
      <c r="M653" s="5" t="s">
        <v>20</v>
      </c>
      <c r="N653" s="9">
        <v>9.9</v>
      </c>
      <c r="O653" s="2" t="e" vm="1">
        <v>#VALUE!</v>
      </c>
    </row>
    <row r="654" spans="1:15" x14ac:dyDescent="0.3">
      <c r="A654" s="3" t="s">
        <v>677</v>
      </c>
      <c r="B654" s="5" t="s">
        <v>12</v>
      </c>
      <c r="C654" s="5" t="s">
        <v>13</v>
      </c>
      <c r="D654" s="5" t="s">
        <v>1037</v>
      </c>
      <c r="E654" s="5" t="s">
        <v>22</v>
      </c>
      <c r="F654" s="7">
        <v>72.78</v>
      </c>
      <c r="G654" s="11">
        <v>10</v>
      </c>
      <c r="H654" s="7">
        <f t="shared" si="40"/>
        <v>88.391310000000004</v>
      </c>
      <c r="I654" s="7">
        <f t="shared" si="43"/>
        <v>883.91309999999999</v>
      </c>
      <c r="J654" s="7">
        <f t="shared" si="41"/>
        <v>156.11310000000003</v>
      </c>
      <c r="K654" s="15">
        <f t="shared" si="42"/>
        <v>0.21450000000000005</v>
      </c>
      <c r="L654" s="28">
        <v>44595</v>
      </c>
      <c r="M654" s="5" t="s">
        <v>20</v>
      </c>
      <c r="N654" s="9">
        <v>7.3</v>
      </c>
      <c r="O654" s="2" t="e" vm="1">
        <v>#VALUE!</v>
      </c>
    </row>
    <row r="655" spans="1:15" x14ac:dyDescent="0.3">
      <c r="A655" s="3" t="s">
        <v>678</v>
      </c>
      <c r="B655" s="5" t="s">
        <v>32</v>
      </c>
      <c r="C655" s="5" t="s">
        <v>13</v>
      </c>
      <c r="D655" s="5" t="s">
        <v>1037</v>
      </c>
      <c r="E655" s="5" t="s">
        <v>26</v>
      </c>
      <c r="F655" s="7">
        <v>37.32</v>
      </c>
      <c r="G655" s="11">
        <v>9</v>
      </c>
      <c r="H655" s="7">
        <f t="shared" si="40"/>
        <v>44.183148000000003</v>
      </c>
      <c r="I655" s="7">
        <f t="shared" si="43"/>
        <v>397.64833200000004</v>
      </c>
      <c r="J655" s="7">
        <f t="shared" si="41"/>
        <v>61.768332000000044</v>
      </c>
      <c r="K655" s="15">
        <f t="shared" si="42"/>
        <v>0.18390000000000012</v>
      </c>
      <c r="L655" s="28">
        <v>44626</v>
      </c>
      <c r="M655" s="5" t="s">
        <v>15</v>
      </c>
      <c r="N655" s="9">
        <v>5.0999999999999996</v>
      </c>
      <c r="O655" s="2" t="e" vm="4">
        <v>#VALUE!</v>
      </c>
    </row>
    <row r="656" spans="1:15" x14ac:dyDescent="0.3">
      <c r="A656" s="3" t="s">
        <v>679</v>
      </c>
      <c r="B656" s="5" t="s">
        <v>32</v>
      </c>
      <c r="C656" s="5" t="s">
        <v>13</v>
      </c>
      <c r="D656" s="5" t="s">
        <v>1037</v>
      </c>
      <c r="E656" s="5" t="s">
        <v>35</v>
      </c>
      <c r="F656" s="7">
        <v>60.18</v>
      </c>
      <c r="G656" s="11">
        <v>4</v>
      </c>
      <c r="H656" s="7">
        <f t="shared" si="40"/>
        <v>67.299294000000003</v>
      </c>
      <c r="I656" s="7">
        <f t="shared" si="43"/>
        <v>269.19717600000001</v>
      </c>
      <c r="J656" s="7">
        <f t="shared" si="41"/>
        <v>28.477176000000014</v>
      </c>
      <c r="K656" s="15">
        <f t="shared" si="42"/>
        <v>0.11830000000000006</v>
      </c>
      <c r="L656" s="28">
        <v>44608</v>
      </c>
      <c r="M656" s="5" t="s">
        <v>23</v>
      </c>
      <c r="N656" s="9">
        <v>9.4</v>
      </c>
      <c r="O656" s="2" t="e" vm="4">
        <v>#VALUE!</v>
      </c>
    </row>
    <row r="657" spans="1:15" x14ac:dyDescent="0.3">
      <c r="A657" s="3" t="s">
        <v>680</v>
      </c>
      <c r="B657" s="5" t="s">
        <v>12</v>
      </c>
      <c r="C657" s="5" t="s">
        <v>18</v>
      </c>
      <c r="D657" s="5" t="s">
        <v>1036</v>
      </c>
      <c r="E657" s="5" t="s">
        <v>19</v>
      </c>
      <c r="F657" s="7">
        <v>15.69</v>
      </c>
      <c r="G657" s="11">
        <v>3</v>
      </c>
      <c r="H657" s="7">
        <f t="shared" si="40"/>
        <v>17.677923</v>
      </c>
      <c r="I657" s="7">
        <f t="shared" si="43"/>
        <v>53.033768999999999</v>
      </c>
      <c r="J657" s="7">
        <f t="shared" si="41"/>
        <v>5.9637689999999992</v>
      </c>
      <c r="K657" s="15">
        <f t="shared" si="42"/>
        <v>0.12669999999999998</v>
      </c>
      <c r="L657" s="28">
        <v>44634</v>
      </c>
      <c r="M657" s="5" t="s">
        <v>23</v>
      </c>
      <c r="N657" s="9">
        <v>5.8</v>
      </c>
      <c r="O657" s="2" t="e" vm="1">
        <v>#VALUE!</v>
      </c>
    </row>
    <row r="658" spans="1:15" x14ac:dyDescent="0.3">
      <c r="A658" s="3" t="s">
        <v>681</v>
      </c>
      <c r="B658" s="5" t="s">
        <v>17</v>
      </c>
      <c r="C658" s="5" t="s">
        <v>18</v>
      </c>
      <c r="D658" s="5" t="s">
        <v>1036</v>
      </c>
      <c r="E658" s="5" t="s">
        <v>19</v>
      </c>
      <c r="F658" s="7">
        <v>99.69</v>
      </c>
      <c r="G658" s="11">
        <v>1</v>
      </c>
      <c r="H658" s="7">
        <f t="shared" si="40"/>
        <v>112.320723</v>
      </c>
      <c r="I658" s="7">
        <f t="shared" si="43"/>
        <v>112.320723</v>
      </c>
      <c r="J658" s="7">
        <f t="shared" si="41"/>
        <v>12.630723000000003</v>
      </c>
      <c r="K658" s="15">
        <f t="shared" si="42"/>
        <v>0.12670000000000003</v>
      </c>
      <c r="L658" s="28">
        <v>44619</v>
      </c>
      <c r="M658" s="5" t="s">
        <v>23</v>
      </c>
      <c r="N658" s="9">
        <v>8</v>
      </c>
      <c r="O658" s="2" t="e" vm="5">
        <v>#VALUE!</v>
      </c>
    </row>
    <row r="659" spans="1:15" x14ac:dyDescent="0.3">
      <c r="A659" s="3" t="s">
        <v>682</v>
      </c>
      <c r="B659" s="5" t="s">
        <v>12</v>
      </c>
      <c r="C659" s="5" t="s">
        <v>13</v>
      </c>
      <c r="D659" s="5" t="s">
        <v>1036</v>
      </c>
      <c r="E659" s="5" t="s">
        <v>35</v>
      </c>
      <c r="F659" s="7">
        <v>88.15</v>
      </c>
      <c r="G659" s="11">
        <v>3</v>
      </c>
      <c r="H659" s="7">
        <f t="shared" si="40"/>
        <v>98.578145000000006</v>
      </c>
      <c r="I659" s="7">
        <f t="shared" si="43"/>
        <v>295.73443500000002</v>
      </c>
      <c r="J659" s="7">
        <f t="shared" si="41"/>
        <v>31.284434999999974</v>
      </c>
      <c r="K659" s="15">
        <f t="shared" si="42"/>
        <v>0.11829999999999988</v>
      </c>
      <c r="L659" s="28">
        <v>44579</v>
      </c>
      <c r="M659" s="5" t="s">
        <v>15</v>
      </c>
      <c r="N659" s="9">
        <v>7.9</v>
      </c>
      <c r="O659" s="2" t="e" vm="1">
        <v>#VALUE!</v>
      </c>
    </row>
    <row r="660" spans="1:15" x14ac:dyDescent="0.3">
      <c r="A660" s="3" t="s">
        <v>683</v>
      </c>
      <c r="B660" s="5" t="s">
        <v>12</v>
      </c>
      <c r="C660" s="5" t="s">
        <v>13</v>
      </c>
      <c r="D660" s="5" t="s">
        <v>1036</v>
      </c>
      <c r="E660" s="5" t="s">
        <v>26</v>
      </c>
      <c r="F660" s="7">
        <v>27.93</v>
      </c>
      <c r="G660" s="11">
        <v>5</v>
      </c>
      <c r="H660" s="7">
        <f t="shared" si="40"/>
        <v>33.066327000000001</v>
      </c>
      <c r="I660" s="7">
        <f t="shared" si="43"/>
        <v>165.33163500000001</v>
      </c>
      <c r="J660" s="7">
        <f t="shared" si="41"/>
        <v>25.681635</v>
      </c>
      <c r="K660" s="15">
        <f t="shared" si="42"/>
        <v>0.18389999999999998</v>
      </c>
      <c r="L660" s="28">
        <v>44590</v>
      </c>
      <c r="M660" s="5" t="s">
        <v>20</v>
      </c>
      <c r="N660" s="9">
        <v>5.9</v>
      </c>
      <c r="O660" s="2" t="e" vm="1">
        <v>#VALUE!</v>
      </c>
    </row>
    <row r="661" spans="1:15" x14ac:dyDescent="0.3">
      <c r="A661" s="3" t="s">
        <v>684</v>
      </c>
      <c r="B661" s="5" t="s">
        <v>12</v>
      </c>
      <c r="C661" s="5" t="s">
        <v>13</v>
      </c>
      <c r="D661" s="5" t="s">
        <v>1037</v>
      </c>
      <c r="E661" s="5" t="s">
        <v>35</v>
      </c>
      <c r="F661" s="7">
        <v>55.45</v>
      </c>
      <c r="G661" s="11">
        <v>1</v>
      </c>
      <c r="H661" s="7">
        <f t="shared" si="40"/>
        <v>62.009735000000006</v>
      </c>
      <c r="I661" s="7">
        <f t="shared" si="43"/>
        <v>62.009735000000006</v>
      </c>
      <c r="J661" s="7">
        <f t="shared" si="41"/>
        <v>6.5597350000000034</v>
      </c>
      <c r="K661" s="15">
        <f t="shared" si="42"/>
        <v>0.11830000000000006</v>
      </c>
      <c r="L661" s="28">
        <v>44618</v>
      </c>
      <c r="M661" s="5" t="s">
        <v>23</v>
      </c>
      <c r="N661" s="9">
        <v>4.9000000000000004</v>
      </c>
      <c r="O661" s="2" t="e" vm="1">
        <v>#VALUE!</v>
      </c>
    </row>
    <row r="662" spans="1:15" x14ac:dyDescent="0.3">
      <c r="A662" s="3" t="s">
        <v>685</v>
      </c>
      <c r="B662" s="5" t="s">
        <v>32</v>
      </c>
      <c r="C662" s="5" t="s">
        <v>18</v>
      </c>
      <c r="D662" s="5" t="s">
        <v>1036</v>
      </c>
      <c r="E662" s="5" t="s">
        <v>26</v>
      </c>
      <c r="F662" s="7">
        <v>42.97</v>
      </c>
      <c r="G662" s="11">
        <v>3</v>
      </c>
      <c r="H662" s="7">
        <f t="shared" si="40"/>
        <v>50.872183</v>
      </c>
      <c r="I662" s="7">
        <f t="shared" si="43"/>
        <v>152.61654899999999</v>
      </c>
      <c r="J662" s="7">
        <f t="shared" si="41"/>
        <v>23.706548999999995</v>
      </c>
      <c r="K662" s="15">
        <f t="shared" si="42"/>
        <v>0.18389999999999998</v>
      </c>
      <c r="L662" s="28">
        <v>44595</v>
      </c>
      <c r="M662" s="5" t="s">
        <v>20</v>
      </c>
      <c r="N662" s="9">
        <v>9.3000000000000007</v>
      </c>
      <c r="O662" s="2" t="e" vm="4">
        <v>#VALUE!</v>
      </c>
    </row>
    <row r="663" spans="1:15" x14ac:dyDescent="0.3">
      <c r="A663" s="3" t="s">
        <v>686</v>
      </c>
      <c r="B663" s="5" t="s">
        <v>17</v>
      </c>
      <c r="C663" s="5" t="s">
        <v>13</v>
      </c>
      <c r="D663" s="5" t="s">
        <v>1037</v>
      </c>
      <c r="E663" s="5" t="s">
        <v>26</v>
      </c>
      <c r="F663" s="7">
        <v>17.14</v>
      </c>
      <c r="G663" s="11">
        <v>7</v>
      </c>
      <c r="H663" s="7">
        <f t="shared" si="40"/>
        <v>20.292045999999999</v>
      </c>
      <c r="I663" s="7">
        <f t="shared" si="43"/>
        <v>142.04432199999999</v>
      </c>
      <c r="J663" s="7">
        <f t="shared" si="41"/>
        <v>22.06432199999999</v>
      </c>
      <c r="K663" s="15">
        <f t="shared" si="42"/>
        <v>0.1838999999999999</v>
      </c>
      <c r="L663" s="28">
        <v>44577</v>
      </c>
      <c r="M663" s="5" t="s">
        <v>23</v>
      </c>
      <c r="N663" s="9">
        <v>7.9</v>
      </c>
      <c r="O663" s="2" t="e" vm="5">
        <v>#VALUE!</v>
      </c>
    </row>
    <row r="664" spans="1:15" x14ac:dyDescent="0.3">
      <c r="A664" s="3" t="s">
        <v>687</v>
      </c>
      <c r="B664" s="5" t="s">
        <v>32</v>
      </c>
      <c r="C664" s="5" t="s">
        <v>13</v>
      </c>
      <c r="D664" s="5" t="s">
        <v>1036</v>
      </c>
      <c r="E664" s="5" t="s">
        <v>35</v>
      </c>
      <c r="F664" s="7">
        <v>58.75</v>
      </c>
      <c r="G664" s="11">
        <v>6</v>
      </c>
      <c r="H664" s="7">
        <f t="shared" si="40"/>
        <v>65.700125</v>
      </c>
      <c r="I664" s="7">
        <f t="shared" si="43"/>
        <v>394.20074999999997</v>
      </c>
      <c r="J664" s="7">
        <f t="shared" si="41"/>
        <v>41.700749999999971</v>
      </c>
      <c r="K664" s="15">
        <f t="shared" si="42"/>
        <v>0.11829999999999992</v>
      </c>
      <c r="L664" s="28">
        <v>44644</v>
      </c>
      <c r="M664" s="5" t="s">
        <v>23</v>
      </c>
      <c r="N664" s="9">
        <v>5.9</v>
      </c>
      <c r="O664" s="2" t="e" vm="4">
        <v>#VALUE!</v>
      </c>
    </row>
    <row r="665" spans="1:15" x14ac:dyDescent="0.3">
      <c r="A665" s="3" t="s">
        <v>688</v>
      </c>
      <c r="B665" s="5" t="s">
        <v>17</v>
      </c>
      <c r="C665" s="5" t="s">
        <v>13</v>
      </c>
      <c r="D665" s="5" t="s">
        <v>1036</v>
      </c>
      <c r="E665" s="5" t="s">
        <v>33</v>
      </c>
      <c r="F665" s="7">
        <v>87.1</v>
      </c>
      <c r="G665" s="11">
        <v>10</v>
      </c>
      <c r="H665" s="7">
        <f t="shared" si="40"/>
        <v>91.237249999999989</v>
      </c>
      <c r="I665" s="7">
        <f t="shared" si="43"/>
        <v>912.37249999999995</v>
      </c>
      <c r="J665" s="7">
        <f t="shared" si="41"/>
        <v>41.372499999999945</v>
      </c>
      <c r="K665" s="15">
        <f t="shared" si="42"/>
        <v>4.7499999999999938E-2</v>
      </c>
      <c r="L665" s="28">
        <v>44604</v>
      </c>
      <c r="M665" s="5" t="s">
        <v>23</v>
      </c>
      <c r="N665" s="9">
        <v>9.9</v>
      </c>
      <c r="O665" s="2" t="e" vm="5">
        <v>#VALUE!</v>
      </c>
    </row>
    <row r="666" spans="1:15" x14ac:dyDescent="0.3">
      <c r="A666" s="3" t="s">
        <v>689</v>
      </c>
      <c r="B666" s="5" t="s">
        <v>17</v>
      </c>
      <c r="C666" s="5" t="s">
        <v>18</v>
      </c>
      <c r="D666" s="5" t="s">
        <v>1036</v>
      </c>
      <c r="E666" s="5" t="s">
        <v>26</v>
      </c>
      <c r="F666" s="7">
        <v>98.8</v>
      </c>
      <c r="G666" s="11">
        <v>2</v>
      </c>
      <c r="H666" s="7">
        <f t="shared" si="40"/>
        <v>116.96932</v>
      </c>
      <c r="I666" s="7">
        <f t="shared" si="43"/>
        <v>233.93863999999999</v>
      </c>
      <c r="J666" s="7">
        <f t="shared" si="41"/>
        <v>36.338639999999998</v>
      </c>
      <c r="K666" s="15">
        <f t="shared" si="42"/>
        <v>0.18390000000000001</v>
      </c>
      <c r="L666" s="28">
        <v>44613</v>
      </c>
      <c r="M666" s="5" t="s">
        <v>20</v>
      </c>
      <c r="N666" s="9">
        <v>7.7</v>
      </c>
      <c r="O666" s="2" t="e" vm="5">
        <v>#VALUE!</v>
      </c>
    </row>
    <row r="667" spans="1:15" x14ac:dyDescent="0.3">
      <c r="A667" s="3" t="s">
        <v>690</v>
      </c>
      <c r="B667" s="5" t="s">
        <v>12</v>
      </c>
      <c r="C667" s="5" t="s">
        <v>18</v>
      </c>
      <c r="D667" s="5" t="s">
        <v>1036</v>
      </c>
      <c r="E667" s="5" t="s">
        <v>35</v>
      </c>
      <c r="F667" s="7">
        <v>48.63</v>
      </c>
      <c r="G667" s="11">
        <v>4</v>
      </c>
      <c r="H667" s="7">
        <f t="shared" si="40"/>
        <v>54.382929000000004</v>
      </c>
      <c r="I667" s="7">
        <f t="shared" si="43"/>
        <v>217.53171600000002</v>
      </c>
      <c r="J667" s="7">
        <f t="shared" si="41"/>
        <v>23.011716000000007</v>
      </c>
      <c r="K667" s="15">
        <f t="shared" si="42"/>
        <v>0.11830000000000003</v>
      </c>
      <c r="L667" s="28">
        <v>44596</v>
      </c>
      <c r="M667" s="5" t="s">
        <v>15</v>
      </c>
      <c r="N667" s="9">
        <v>7.6</v>
      </c>
      <c r="O667" s="2" t="e" vm="3">
        <v>#VALUE!</v>
      </c>
    </row>
    <row r="668" spans="1:15" x14ac:dyDescent="0.3">
      <c r="A668" s="3" t="s">
        <v>691</v>
      </c>
      <c r="B668" s="5" t="s">
        <v>32</v>
      </c>
      <c r="C668" s="5" t="s">
        <v>13</v>
      </c>
      <c r="D668" s="5" t="s">
        <v>1037</v>
      </c>
      <c r="E668" s="5" t="s">
        <v>33</v>
      </c>
      <c r="F668" s="7">
        <v>57.74</v>
      </c>
      <c r="G668" s="11">
        <v>3</v>
      </c>
      <c r="H668" s="7">
        <f t="shared" si="40"/>
        <v>60.48265</v>
      </c>
      <c r="I668" s="7">
        <f t="shared" si="43"/>
        <v>181.44794999999999</v>
      </c>
      <c r="J668" s="7">
        <f t="shared" si="41"/>
        <v>8.2279499999999928</v>
      </c>
      <c r="K668" s="15">
        <f t="shared" si="42"/>
        <v>4.7499999999999959E-2</v>
      </c>
      <c r="L668" s="28">
        <v>44612</v>
      </c>
      <c r="M668" s="5" t="s">
        <v>15</v>
      </c>
      <c r="N668" s="9">
        <v>7.7</v>
      </c>
      <c r="O668" s="2" t="e" vm="4">
        <v>#VALUE!</v>
      </c>
    </row>
    <row r="669" spans="1:15" x14ac:dyDescent="0.3">
      <c r="A669" s="3" t="s">
        <v>692</v>
      </c>
      <c r="B669" s="5" t="s">
        <v>32</v>
      </c>
      <c r="C669" s="5" t="s">
        <v>18</v>
      </c>
      <c r="D669" s="5" t="s">
        <v>1036</v>
      </c>
      <c r="E669" s="5" t="s">
        <v>14</v>
      </c>
      <c r="F669" s="7">
        <v>17.97</v>
      </c>
      <c r="G669" s="11">
        <v>4</v>
      </c>
      <c r="H669" s="7">
        <f t="shared" si="40"/>
        <v>19.743638999999998</v>
      </c>
      <c r="I669" s="7">
        <f t="shared" si="43"/>
        <v>78.974555999999993</v>
      </c>
      <c r="J669" s="7">
        <f t="shared" si="41"/>
        <v>7.0945559999999972</v>
      </c>
      <c r="K669" s="15">
        <f t="shared" si="42"/>
        <v>9.8699999999999968E-2</v>
      </c>
      <c r="L669" s="28">
        <v>44615</v>
      </c>
      <c r="M669" s="5" t="s">
        <v>15</v>
      </c>
      <c r="N669" s="9">
        <v>6.4</v>
      </c>
      <c r="O669" s="2" t="e" vm="1">
        <v>#VALUE!</v>
      </c>
    </row>
    <row r="670" spans="1:15" x14ac:dyDescent="0.3">
      <c r="A670" s="3" t="s">
        <v>693</v>
      </c>
      <c r="B670" s="5" t="s">
        <v>17</v>
      </c>
      <c r="C670" s="5" t="s">
        <v>13</v>
      </c>
      <c r="D670" s="5" t="s">
        <v>1036</v>
      </c>
      <c r="E670" s="5" t="s">
        <v>14</v>
      </c>
      <c r="F670" s="7">
        <v>47.71</v>
      </c>
      <c r="G670" s="11">
        <v>6</v>
      </c>
      <c r="H670" s="7">
        <f t="shared" si="40"/>
        <v>52.418976999999998</v>
      </c>
      <c r="I670" s="7">
        <f t="shared" si="43"/>
        <v>314.51386200000002</v>
      </c>
      <c r="J670" s="7">
        <f t="shared" si="41"/>
        <v>28.253862000000026</v>
      </c>
      <c r="K670" s="15">
        <f t="shared" si="42"/>
        <v>9.8700000000000093E-2</v>
      </c>
      <c r="L670" s="28">
        <v>44608</v>
      </c>
      <c r="M670" s="5" t="s">
        <v>15</v>
      </c>
      <c r="N670" s="9">
        <v>4.4000000000000004</v>
      </c>
      <c r="O670" s="2" t="e" vm="5">
        <v>#VALUE!</v>
      </c>
    </row>
    <row r="671" spans="1:15" x14ac:dyDescent="0.3">
      <c r="A671" s="3" t="s">
        <v>694</v>
      </c>
      <c r="B671" s="5" t="s">
        <v>32</v>
      </c>
      <c r="C671" s="5" t="s">
        <v>18</v>
      </c>
      <c r="D671" s="5" t="s">
        <v>1036</v>
      </c>
      <c r="E671" s="5" t="s">
        <v>26</v>
      </c>
      <c r="F671" s="7">
        <v>40.619999999999997</v>
      </c>
      <c r="G671" s="11">
        <v>2</v>
      </c>
      <c r="H671" s="7">
        <f t="shared" si="40"/>
        <v>48.090018000000001</v>
      </c>
      <c r="I671" s="7">
        <f t="shared" si="43"/>
        <v>96.180036000000001</v>
      </c>
      <c r="J671" s="7">
        <f t="shared" si="41"/>
        <v>14.940036000000006</v>
      </c>
      <c r="K671" s="15">
        <f t="shared" si="42"/>
        <v>0.18390000000000009</v>
      </c>
      <c r="L671" s="28">
        <v>44578</v>
      </c>
      <c r="M671" s="5" t="s">
        <v>23</v>
      </c>
      <c r="N671" s="9">
        <v>4.0999999999999996</v>
      </c>
      <c r="O671" s="2" t="e" vm="1">
        <v>#VALUE!</v>
      </c>
    </row>
    <row r="672" spans="1:15" x14ac:dyDescent="0.3">
      <c r="A672" s="3" t="s">
        <v>695</v>
      </c>
      <c r="B672" s="5" t="s">
        <v>12</v>
      </c>
      <c r="C672" s="5" t="s">
        <v>13</v>
      </c>
      <c r="D672" s="5" t="s">
        <v>1037</v>
      </c>
      <c r="E672" s="5" t="s">
        <v>35</v>
      </c>
      <c r="F672" s="7">
        <v>56.04</v>
      </c>
      <c r="G672" s="11">
        <v>10</v>
      </c>
      <c r="H672" s="7">
        <f t="shared" si="40"/>
        <v>62.669531999999997</v>
      </c>
      <c r="I672" s="7">
        <f t="shared" si="43"/>
        <v>626.69531999999992</v>
      </c>
      <c r="J672" s="7">
        <f t="shared" si="41"/>
        <v>66.295319999999947</v>
      </c>
      <c r="K672" s="15">
        <f t="shared" si="42"/>
        <v>0.11829999999999991</v>
      </c>
      <c r="L672" s="28">
        <v>44575</v>
      </c>
      <c r="M672" s="5" t="s">
        <v>15</v>
      </c>
      <c r="N672" s="9">
        <v>4.4000000000000004</v>
      </c>
      <c r="O672" s="2" t="e" vm="3">
        <v>#VALUE!</v>
      </c>
    </row>
    <row r="673" spans="1:15" x14ac:dyDescent="0.3">
      <c r="A673" s="3" t="s">
        <v>696</v>
      </c>
      <c r="B673" s="5" t="s">
        <v>32</v>
      </c>
      <c r="C673" s="5" t="s">
        <v>13</v>
      </c>
      <c r="D673" s="5" t="s">
        <v>1037</v>
      </c>
      <c r="E673" s="5" t="s">
        <v>33</v>
      </c>
      <c r="F673" s="7">
        <v>93.4</v>
      </c>
      <c r="G673" s="11">
        <v>2</v>
      </c>
      <c r="H673" s="7">
        <f t="shared" si="40"/>
        <v>97.836500000000001</v>
      </c>
      <c r="I673" s="7">
        <f t="shared" si="43"/>
        <v>195.673</v>
      </c>
      <c r="J673" s="7">
        <f t="shared" si="41"/>
        <v>8.8729999999999905</v>
      </c>
      <c r="K673" s="15">
        <f t="shared" si="42"/>
        <v>4.7499999999999945E-2</v>
      </c>
      <c r="L673" s="28">
        <v>44650</v>
      </c>
      <c r="M673" s="5" t="s">
        <v>20</v>
      </c>
      <c r="N673" s="9">
        <v>5.5</v>
      </c>
      <c r="O673" s="2" t="e" vm="1">
        <v>#VALUE!</v>
      </c>
    </row>
    <row r="674" spans="1:15" x14ac:dyDescent="0.3">
      <c r="A674" s="3" t="s">
        <v>697</v>
      </c>
      <c r="B674" s="5" t="s">
        <v>32</v>
      </c>
      <c r="C674" s="5" t="s">
        <v>18</v>
      </c>
      <c r="D674" s="5" t="s">
        <v>1036</v>
      </c>
      <c r="E674" s="5" t="s">
        <v>14</v>
      </c>
      <c r="F674" s="7">
        <v>73.41</v>
      </c>
      <c r="G674" s="11">
        <v>3</v>
      </c>
      <c r="H674" s="7">
        <f t="shared" si="40"/>
        <v>80.655566999999991</v>
      </c>
      <c r="I674" s="7">
        <f t="shared" si="43"/>
        <v>241.96670099999997</v>
      </c>
      <c r="J674" s="7">
        <f t="shared" si="41"/>
        <v>21.736700999999982</v>
      </c>
      <c r="K674" s="15">
        <f t="shared" si="42"/>
        <v>9.8699999999999927E-2</v>
      </c>
      <c r="L674" s="28">
        <v>44622</v>
      </c>
      <c r="M674" s="5" t="s">
        <v>15</v>
      </c>
      <c r="N674" s="9">
        <v>4</v>
      </c>
      <c r="O674" s="2" t="e" vm="1">
        <v>#VALUE!</v>
      </c>
    </row>
    <row r="675" spans="1:15" x14ac:dyDescent="0.3">
      <c r="A675" s="3" t="s">
        <v>698</v>
      </c>
      <c r="B675" s="5" t="s">
        <v>17</v>
      </c>
      <c r="C675" s="5" t="s">
        <v>18</v>
      </c>
      <c r="D675" s="5" t="s">
        <v>1037</v>
      </c>
      <c r="E675" s="5" t="s">
        <v>14</v>
      </c>
      <c r="F675" s="7">
        <v>33.64</v>
      </c>
      <c r="G675" s="11">
        <v>8</v>
      </c>
      <c r="H675" s="7">
        <f t="shared" si="40"/>
        <v>36.960267999999999</v>
      </c>
      <c r="I675" s="7">
        <f t="shared" si="43"/>
        <v>295.68214399999999</v>
      </c>
      <c r="J675" s="7">
        <f t="shared" si="41"/>
        <v>26.562143999999989</v>
      </c>
      <c r="K675" s="15">
        <f t="shared" si="42"/>
        <v>9.8699999999999954E-2</v>
      </c>
      <c r="L675" s="28">
        <v>44607</v>
      </c>
      <c r="M675" s="5" t="s">
        <v>23</v>
      </c>
      <c r="N675" s="9">
        <v>9.3000000000000007</v>
      </c>
      <c r="O675" s="2" t="e" vm="2">
        <v>#VALUE!</v>
      </c>
    </row>
    <row r="676" spans="1:15" x14ac:dyDescent="0.3">
      <c r="A676" s="3" t="s">
        <v>699</v>
      </c>
      <c r="B676" s="5" t="s">
        <v>12</v>
      </c>
      <c r="C676" s="5" t="s">
        <v>18</v>
      </c>
      <c r="D676" s="5" t="s">
        <v>1036</v>
      </c>
      <c r="E676" s="5" t="s">
        <v>19</v>
      </c>
      <c r="F676" s="7">
        <v>45.48</v>
      </c>
      <c r="G676" s="11">
        <v>10</v>
      </c>
      <c r="H676" s="7">
        <f t="shared" si="40"/>
        <v>51.242315999999995</v>
      </c>
      <c r="I676" s="7">
        <f t="shared" si="43"/>
        <v>512.42315999999994</v>
      </c>
      <c r="J676" s="7">
        <f t="shared" si="41"/>
        <v>57.623159999999984</v>
      </c>
      <c r="K676" s="15">
        <f t="shared" si="42"/>
        <v>0.12669999999999998</v>
      </c>
      <c r="L676" s="28">
        <v>44621</v>
      </c>
      <c r="M676" s="5" t="s">
        <v>23</v>
      </c>
      <c r="N676" s="9">
        <v>4.8</v>
      </c>
      <c r="O676" s="2" t="e" vm="3">
        <v>#VALUE!</v>
      </c>
    </row>
    <row r="677" spans="1:15" x14ac:dyDescent="0.3">
      <c r="A677" s="3" t="s">
        <v>700</v>
      </c>
      <c r="B677" s="5" t="s">
        <v>32</v>
      </c>
      <c r="C677" s="5" t="s">
        <v>13</v>
      </c>
      <c r="D677" s="5" t="s">
        <v>1037</v>
      </c>
      <c r="E677" s="5" t="s">
        <v>35</v>
      </c>
      <c r="F677" s="7">
        <v>83.77</v>
      </c>
      <c r="G677" s="11">
        <v>2</v>
      </c>
      <c r="H677" s="7">
        <f t="shared" si="40"/>
        <v>93.679991000000001</v>
      </c>
      <c r="I677" s="7">
        <f t="shared" si="43"/>
        <v>187.359982</v>
      </c>
      <c r="J677" s="7">
        <f t="shared" si="41"/>
        <v>19.81998200000001</v>
      </c>
      <c r="K677" s="15">
        <f t="shared" si="42"/>
        <v>0.11830000000000007</v>
      </c>
      <c r="L677" s="28">
        <v>44616</v>
      </c>
      <c r="M677" s="5" t="s">
        <v>20</v>
      </c>
      <c r="N677" s="9">
        <v>4.5999999999999996</v>
      </c>
      <c r="O677" s="2" t="e" vm="1">
        <v>#VALUE!</v>
      </c>
    </row>
    <row r="678" spans="1:15" x14ac:dyDescent="0.3">
      <c r="A678" s="3" t="s">
        <v>701</v>
      </c>
      <c r="B678" s="5" t="s">
        <v>32</v>
      </c>
      <c r="C678" s="5" t="s">
        <v>13</v>
      </c>
      <c r="D678" s="5" t="s">
        <v>1036</v>
      </c>
      <c r="E678" s="5" t="s">
        <v>26</v>
      </c>
      <c r="F678" s="7">
        <v>64.08</v>
      </c>
      <c r="G678" s="11">
        <v>7</v>
      </c>
      <c r="H678" s="7">
        <f t="shared" si="40"/>
        <v>75.864311999999998</v>
      </c>
      <c r="I678" s="7">
        <f t="shared" si="43"/>
        <v>531.05018399999994</v>
      </c>
      <c r="J678" s="7">
        <f t="shared" si="41"/>
        <v>82.490183999999942</v>
      </c>
      <c r="K678" s="15">
        <f t="shared" si="42"/>
        <v>0.18389999999999987</v>
      </c>
      <c r="L678" s="28">
        <v>44611</v>
      </c>
      <c r="M678" s="5" t="s">
        <v>23</v>
      </c>
      <c r="N678" s="9">
        <v>7.3</v>
      </c>
      <c r="O678" s="2" t="e" vm="4">
        <v>#VALUE!</v>
      </c>
    </row>
    <row r="679" spans="1:15" x14ac:dyDescent="0.3">
      <c r="A679" s="3" t="s">
        <v>702</v>
      </c>
      <c r="B679" s="5" t="s">
        <v>12</v>
      </c>
      <c r="C679" s="5" t="s">
        <v>13</v>
      </c>
      <c r="D679" s="5" t="s">
        <v>1036</v>
      </c>
      <c r="E679" s="5" t="s">
        <v>33</v>
      </c>
      <c r="F679" s="7">
        <v>73.47</v>
      </c>
      <c r="G679" s="11">
        <v>4</v>
      </c>
      <c r="H679" s="7">
        <f t="shared" si="40"/>
        <v>76.959824999999995</v>
      </c>
      <c r="I679" s="7">
        <f t="shared" si="43"/>
        <v>307.83929999999998</v>
      </c>
      <c r="J679" s="7">
        <f t="shared" si="41"/>
        <v>13.959299999999985</v>
      </c>
      <c r="K679" s="15">
        <f t="shared" si="42"/>
        <v>4.7499999999999952E-2</v>
      </c>
      <c r="L679" s="28">
        <v>44615</v>
      </c>
      <c r="M679" s="5" t="s">
        <v>20</v>
      </c>
      <c r="N679" s="9">
        <v>6</v>
      </c>
      <c r="O679" s="2" t="e" vm="3">
        <v>#VALUE!</v>
      </c>
    </row>
    <row r="680" spans="1:15" x14ac:dyDescent="0.3">
      <c r="A680" s="3" t="s">
        <v>703</v>
      </c>
      <c r="B680" s="5" t="s">
        <v>17</v>
      </c>
      <c r="C680" s="5" t="s">
        <v>18</v>
      </c>
      <c r="D680" s="5" t="s">
        <v>1037</v>
      </c>
      <c r="E680" s="5" t="s">
        <v>14</v>
      </c>
      <c r="F680" s="7">
        <v>58.95</v>
      </c>
      <c r="G680" s="11">
        <v>10</v>
      </c>
      <c r="H680" s="7">
        <f t="shared" si="40"/>
        <v>64.768365000000003</v>
      </c>
      <c r="I680" s="7">
        <f t="shared" si="43"/>
        <v>647.68365000000006</v>
      </c>
      <c r="J680" s="7">
        <f t="shared" si="41"/>
        <v>58.183650000000057</v>
      </c>
      <c r="K680" s="15">
        <f t="shared" si="42"/>
        <v>9.8700000000000093E-2</v>
      </c>
      <c r="L680" s="28">
        <v>44599</v>
      </c>
      <c r="M680" s="5" t="s">
        <v>15</v>
      </c>
      <c r="N680" s="9">
        <v>8.1</v>
      </c>
      <c r="O680" s="2" t="e" vm="2">
        <v>#VALUE!</v>
      </c>
    </row>
    <row r="681" spans="1:15" x14ac:dyDescent="0.3">
      <c r="A681" s="3" t="s">
        <v>704</v>
      </c>
      <c r="B681" s="5" t="s">
        <v>12</v>
      </c>
      <c r="C681" s="5" t="s">
        <v>13</v>
      </c>
      <c r="D681" s="5" t="s">
        <v>1037</v>
      </c>
      <c r="E681" s="5" t="s">
        <v>33</v>
      </c>
      <c r="F681" s="7">
        <v>48.5</v>
      </c>
      <c r="G681" s="11">
        <v>6</v>
      </c>
      <c r="H681" s="7">
        <f t="shared" si="40"/>
        <v>50.803750000000001</v>
      </c>
      <c r="I681" s="7">
        <f t="shared" si="43"/>
        <v>304.82249999999999</v>
      </c>
      <c r="J681" s="7">
        <f t="shared" si="41"/>
        <v>13.822499999999991</v>
      </c>
      <c r="K681" s="15">
        <f t="shared" si="42"/>
        <v>4.7499999999999966E-2</v>
      </c>
      <c r="L681" s="28">
        <v>44572</v>
      </c>
      <c r="M681" s="5" t="s">
        <v>15</v>
      </c>
      <c r="N681" s="9">
        <v>9.4</v>
      </c>
      <c r="O681" s="2" t="e" vm="1">
        <v>#VALUE!</v>
      </c>
    </row>
    <row r="682" spans="1:15" x14ac:dyDescent="0.3">
      <c r="A682" s="3" t="s">
        <v>705</v>
      </c>
      <c r="B682" s="5" t="s">
        <v>32</v>
      </c>
      <c r="C682" s="5" t="s">
        <v>13</v>
      </c>
      <c r="D682" s="5" t="s">
        <v>1036</v>
      </c>
      <c r="E682" s="5" t="s">
        <v>19</v>
      </c>
      <c r="F682" s="7">
        <v>39.479999999999997</v>
      </c>
      <c r="G682" s="11">
        <v>1</v>
      </c>
      <c r="H682" s="7">
        <f t="shared" si="40"/>
        <v>44.482115999999998</v>
      </c>
      <c r="I682" s="7">
        <f t="shared" si="43"/>
        <v>44.482115999999998</v>
      </c>
      <c r="J682" s="7">
        <f t="shared" si="41"/>
        <v>5.0021160000000009</v>
      </c>
      <c r="K682" s="15">
        <f t="shared" si="42"/>
        <v>0.12670000000000003</v>
      </c>
      <c r="L682" s="28">
        <v>44604</v>
      </c>
      <c r="M682" s="5" t="s">
        <v>20</v>
      </c>
      <c r="N682" s="9">
        <v>6.5</v>
      </c>
      <c r="O682" s="2" t="e" vm="4">
        <v>#VALUE!</v>
      </c>
    </row>
    <row r="683" spans="1:15" x14ac:dyDescent="0.3">
      <c r="A683" s="3" t="s">
        <v>706</v>
      </c>
      <c r="B683" s="5" t="s">
        <v>32</v>
      </c>
      <c r="C683" s="5" t="s">
        <v>18</v>
      </c>
      <c r="D683" s="5" t="s">
        <v>1036</v>
      </c>
      <c r="E683" s="5" t="s">
        <v>26</v>
      </c>
      <c r="F683" s="7">
        <v>34.81</v>
      </c>
      <c r="G683" s="11">
        <v>1</v>
      </c>
      <c r="H683" s="7">
        <f t="shared" si="40"/>
        <v>41.211559000000001</v>
      </c>
      <c r="I683" s="7">
        <f t="shared" si="43"/>
        <v>41.211559000000001</v>
      </c>
      <c r="J683" s="7">
        <f t="shared" si="41"/>
        <v>6.4015589999999989</v>
      </c>
      <c r="K683" s="15">
        <f t="shared" si="42"/>
        <v>0.18389999999999995</v>
      </c>
      <c r="L683" s="28">
        <v>44575</v>
      </c>
      <c r="M683" s="5" t="s">
        <v>23</v>
      </c>
      <c r="N683" s="9">
        <v>7</v>
      </c>
      <c r="O683" s="2" t="e" vm="4">
        <v>#VALUE!</v>
      </c>
    </row>
    <row r="684" spans="1:15" x14ac:dyDescent="0.3">
      <c r="A684" s="3" t="s">
        <v>707</v>
      </c>
      <c r="B684" s="5" t="s">
        <v>17</v>
      </c>
      <c r="C684" s="5" t="s">
        <v>18</v>
      </c>
      <c r="D684" s="5" t="s">
        <v>1036</v>
      </c>
      <c r="E684" s="5" t="s">
        <v>35</v>
      </c>
      <c r="F684" s="7">
        <v>49.32</v>
      </c>
      <c r="G684" s="11">
        <v>6</v>
      </c>
      <c r="H684" s="7">
        <f t="shared" si="40"/>
        <v>55.154555999999999</v>
      </c>
      <c r="I684" s="7">
        <f t="shared" si="43"/>
        <v>330.92733599999997</v>
      </c>
      <c r="J684" s="7">
        <f t="shared" si="41"/>
        <v>35.007335999999952</v>
      </c>
      <c r="K684" s="15">
        <f t="shared" si="42"/>
        <v>0.11829999999999984</v>
      </c>
      <c r="L684" s="28">
        <v>44570</v>
      </c>
      <c r="M684" s="5" t="s">
        <v>15</v>
      </c>
      <c r="N684" s="9">
        <v>7.1</v>
      </c>
      <c r="O684" s="2" t="e" vm="2">
        <v>#VALUE!</v>
      </c>
    </row>
    <row r="685" spans="1:15" x14ac:dyDescent="0.3">
      <c r="A685" s="3" t="s">
        <v>708</v>
      </c>
      <c r="B685" s="5" t="s">
        <v>12</v>
      </c>
      <c r="C685" s="5" t="s">
        <v>13</v>
      </c>
      <c r="D685" s="5" t="s">
        <v>1037</v>
      </c>
      <c r="E685" s="5" t="s">
        <v>35</v>
      </c>
      <c r="F685" s="7">
        <v>21.48</v>
      </c>
      <c r="G685" s="11">
        <v>2</v>
      </c>
      <c r="H685" s="7">
        <f t="shared" si="40"/>
        <v>24.021084000000002</v>
      </c>
      <c r="I685" s="7">
        <f t="shared" si="43"/>
        <v>48.042168000000004</v>
      </c>
      <c r="J685" s="7">
        <f t="shared" si="41"/>
        <v>5.0821680000000029</v>
      </c>
      <c r="K685" s="15">
        <f t="shared" si="42"/>
        <v>0.11830000000000007</v>
      </c>
      <c r="L685" s="28">
        <v>44619</v>
      </c>
      <c r="M685" s="5" t="s">
        <v>15</v>
      </c>
      <c r="N685" s="9">
        <v>6.6</v>
      </c>
      <c r="O685" s="2" t="e" vm="1">
        <v>#VALUE!</v>
      </c>
    </row>
    <row r="686" spans="1:15" x14ac:dyDescent="0.3">
      <c r="A686" s="3" t="s">
        <v>709</v>
      </c>
      <c r="B686" s="5" t="s">
        <v>32</v>
      </c>
      <c r="C686" s="5" t="s">
        <v>13</v>
      </c>
      <c r="D686" s="5" t="s">
        <v>1036</v>
      </c>
      <c r="E686" s="5" t="s">
        <v>26</v>
      </c>
      <c r="F686" s="7">
        <v>23.08</v>
      </c>
      <c r="G686" s="11">
        <v>6</v>
      </c>
      <c r="H686" s="7">
        <f t="shared" si="40"/>
        <v>27.324411999999999</v>
      </c>
      <c r="I686" s="7">
        <f t="shared" si="43"/>
        <v>163.946472</v>
      </c>
      <c r="J686" s="7">
        <f t="shared" si="41"/>
        <v>25.46647200000001</v>
      </c>
      <c r="K686" s="15">
        <f t="shared" si="42"/>
        <v>0.18390000000000009</v>
      </c>
      <c r="L686" s="28">
        <v>44585</v>
      </c>
      <c r="M686" s="5" t="s">
        <v>15</v>
      </c>
      <c r="N686" s="9">
        <v>4.9000000000000004</v>
      </c>
      <c r="O686" s="2" t="e" vm="4">
        <v>#VALUE!</v>
      </c>
    </row>
    <row r="687" spans="1:15" x14ac:dyDescent="0.3">
      <c r="A687" s="3" t="s">
        <v>710</v>
      </c>
      <c r="B687" s="5" t="s">
        <v>32</v>
      </c>
      <c r="C687" s="5" t="s">
        <v>13</v>
      </c>
      <c r="D687" s="5" t="s">
        <v>1036</v>
      </c>
      <c r="E687" s="5" t="s">
        <v>22</v>
      </c>
      <c r="F687" s="7">
        <v>49.1</v>
      </c>
      <c r="G687" s="11">
        <v>2</v>
      </c>
      <c r="H687" s="7">
        <f t="shared" si="40"/>
        <v>59.631950000000003</v>
      </c>
      <c r="I687" s="7">
        <f t="shared" si="43"/>
        <v>119.26390000000001</v>
      </c>
      <c r="J687" s="7">
        <f t="shared" si="41"/>
        <v>21.063900000000004</v>
      </c>
      <c r="K687" s="15">
        <f t="shared" si="42"/>
        <v>0.21450000000000002</v>
      </c>
      <c r="L687" s="28">
        <v>44569</v>
      </c>
      <c r="M687" s="5" t="s">
        <v>23</v>
      </c>
      <c r="N687" s="9">
        <v>6.4</v>
      </c>
      <c r="O687" s="2" t="e" vm="4">
        <v>#VALUE!</v>
      </c>
    </row>
    <row r="688" spans="1:15" x14ac:dyDescent="0.3">
      <c r="A688" s="3" t="s">
        <v>711</v>
      </c>
      <c r="B688" s="5" t="s">
        <v>32</v>
      </c>
      <c r="C688" s="5" t="s">
        <v>13</v>
      </c>
      <c r="D688" s="5" t="s">
        <v>1036</v>
      </c>
      <c r="E688" s="5" t="s">
        <v>26</v>
      </c>
      <c r="F688" s="7">
        <v>64.83</v>
      </c>
      <c r="G688" s="11">
        <v>2</v>
      </c>
      <c r="H688" s="7">
        <f t="shared" si="40"/>
        <v>76.752236999999994</v>
      </c>
      <c r="I688" s="7">
        <f t="shared" si="43"/>
        <v>153.50447399999999</v>
      </c>
      <c r="J688" s="7">
        <f t="shared" si="41"/>
        <v>23.844473999999991</v>
      </c>
      <c r="K688" s="15">
        <f t="shared" si="42"/>
        <v>0.18389999999999992</v>
      </c>
      <c r="L688" s="28">
        <v>44569</v>
      </c>
      <c r="M688" s="5" t="s">
        <v>23</v>
      </c>
      <c r="N688" s="9">
        <v>8</v>
      </c>
      <c r="O688" s="2" t="e" vm="1">
        <v>#VALUE!</v>
      </c>
    </row>
    <row r="689" spans="1:15" x14ac:dyDescent="0.3">
      <c r="A689" s="3" t="s">
        <v>712</v>
      </c>
      <c r="B689" s="5" t="s">
        <v>12</v>
      </c>
      <c r="C689" s="5" t="s">
        <v>13</v>
      </c>
      <c r="D689" s="5" t="s">
        <v>1037</v>
      </c>
      <c r="E689" s="5" t="s">
        <v>22</v>
      </c>
      <c r="F689" s="7">
        <v>63.56</v>
      </c>
      <c r="G689" s="11">
        <v>10</v>
      </c>
      <c r="H689" s="7">
        <f t="shared" si="40"/>
        <v>77.19362000000001</v>
      </c>
      <c r="I689" s="7">
        <f t="shared" si="43"/>
        <v>771.9362000000001</v>
      </c>
      <c r="J689" s="7">
        <f t="shared" si="41"/>
        <v>136.33620000000008</v>
      </c>
      <c r="K689" s="15">
        <f t="shared" si="42"/>
        <v>0.21450000000000011</v>
      </c>
      <c r="L689" s="28">
        <v>44577</v>
      </c>
      <c r="M689" s="5" t="s">
        <v>20</v>
      </c>
      <c r="N689" s="9">
        <v>4.3</v>
      </c>
      <c r="O689" s="2" t="e" vm="1">
        <v>#VALUE!</v>
      </c>
    </row>
    <row r="690" spans="1:15" x14ac:dyDescent="0.3">
      <c r="A690" s="3" t="s">
        <v>713</v>
      </c>
      <c r="B690" s="5" t="s">
        <v>17</v>
      </c>
      <c r="C690" s="5" t="s">
        <v>13</v>
      </c>
      <c r="D690" s="5" t="s">
        <v>1037</v>
      </c>
      <c r="E690" s="5" t="s">
        <v>26</v>
      </c>
      <c r="F690" s="7">
        <v>72.88</v>
      </c>
      <c r="G690" s="11">
        <v>2</v>
      </c>
      <c r="H690" s="7">
        <f t="shared" si="40"/>
        <v>86.282631999999992</v>
      </c>
      <c r="I690" s="7">
        <f t="shared" si="43"/>
        <v>172.56526399999998</v>
      </c>
      <c r="J690" s="7">
        <f t="shared" si="41"/>
        <v>26.805263999999994</v>
      </c>
      <c r="K690" s="15">
        <f t="shared" si="42"/>
        <v>0.18389999999999998</v>
      </c>
      <c r="L690" s="28">
        <v>44633</v>
      </c>
      <c r="M690" s="5" t="s">
        <v>20</v>
      </c>
      <c r="N690" s="9">
        <v>6.1</v>
      </c>
      <c r="O690" s="2" t="e" vm="2">
        <v>#VALUE!</v>
      </c>
    </row>
    <row r="691" spans="1:15" x14ac:dyDescent="0.3">
      <c r="A691" s="3" t="s">
        <v>714</v>
      </c>
      <c r="B691" s="5" t="s">
        <v>12</v>
      </c>
      <c r="C691" s="5" t="s">
        <v>18</v>
      </c>
      <c r="D691" s="5" t="s">
        <v>1036</v>
      </c>
      <c r="E691" s="5" t="s">
        <v>33</v>
      </c>
      <c r="F691" s="7">
        <v>67.099999999999994</v>
      </c>
      <c r="G691" s="11">
        <v>3</v>
      </c>
      <c r="H691" s="7">
        <f t="shared" si="40"/>
        <v>70.28725</v>
      </c>
      <c r="I691" s="7">
        <f t="shared" si="43"/>
        <v>210.86175</v>
      </c>
      <c r="J691" s="7">
        <f t="shared" si="41"/>
        <v>9.5617500000000177</v>
      </c>
      <c r="K691" s="15">
        <f t="shared" si="42"/>
        <v>4.7500000000000091E-2</v>
      </c>
      <c r="L691" s="28">
        <v>44607</v>
      </c>
      <c r="M691" s="5" t="s">
        <v>20</v>
      </c>
      <c r="N691" s="9">
        <v>7.5</v>
      </c>
      <c r="O691" s="2" t="e" vm="1">
        <v>#VALUE!</v>
      </c>
    </row>
    <row r="692" spans="1:15" x14ac:dyDescent="0.3">
      <c r="A692" s="3" t="s">
        <v>715</v>
      </c>
      <c r="B692" s="5" t="s">
        <v>17</v>
      </c>
      <c r="C692" s="5" t="s">
        <v>13</v>
      </c>
      <c r="D692" s="5" t="s">
        <v>1036</v>
      </c>
      <c r="E692" s="5" t="s">
        <v>26</v>
      </c>
      <c r="F692" s="7">
        <v>70.19</v>
      </c>
      <c r="G692" s="11">
        <v>9</v>
      </c>
      <c r="H692" s="7">
        <f t="shared" si="40"/>
        <v>83.097940999999992</v>
      </c>
      <c r="I692" s="7">
        <f t="shared" si="43"/>
        <v>747.88146899999992</v>
      </c>
      <c r="J692" s="7">
        <f t="shared" si="41"/>
        <v>116.17146899999989</v>
      </c>
      <c r="K692" s="15">
        <f t="shared" si="42"/>
        <v>0.18389999999999981</v>
      </c>
      <c r="L692" s="28">
        <v>44586</v>
      </c>
      <c r="M692" s="5" t="s">
        <v>20</v>
      </c>
      <c r="N692" s="9">
        <v>6.7</v>
      </c>
      <c r="O692" s="2" t="e" vm="5">
        <v>#VALUE!</v>
      </c>
    </row>
    <row r="693" spans="1:15" x14ac:dyDescent="0.3">
      <c r="A693" s="3" t="s">
        <v>716</v>
      </c>
      <c r="B693" s="5" t="s">
        <v>17</v>
      </c>
      <c r="C693" s="5" t="s">
        <v>13</v>
      </c>
      <c r="D693" s="5" t="s">
        <v>1037</v>
      </c>
      <c r="E693" s="5" t="s">
        <v>33</v>
      </c>
      <c r="F693" s="7">
        <v>55.04</v>
      </c>
      <c r="G693" s="11">
        <v>7</v>
      </c>
      <c r="H693" s="7">
        <f t="shared" si="40"/>
        <v>57.654399999999995</v>
      </c>
      <c r="I693" s="7">
        <f t="shared" si="43"/>
        <v>403.58079999999995</v>
      </c>
      <c r="J693" s="7">
        <f t="shared" si="41"/>
        <v>18.300799999999981</v>
      </c>
      <c r="K693" s="15">
        <f t="shared" si="42"/>
        <v>4.7499999999999952E-2</v>
      </c>
      <c r="L693" s="28">
        <v>44632</v>
      </c>
      <c r="M693" s="5" t="s">
        <v>15</v>
      </c>
      <c r="N693" s="9">
        <v>5.2</v>
      </c>
      <c r="O693" s="2" t="e" vm="5">
        <v>#VALUE!</v>
      </c>
    </row>
    <row r="694" spans="1:15" x14ac:dyDescent="0.3">
      <c r="A694" s="3" t="s">
        <v>717</v>
      </c>
      <c r="B694" s="5" t="s">
        <v>12</v>
      </c>
      <c r="C694" s="5" t="s">
        <v>13</v>
      </c>
      <c r="D694" s="5" t="s">
        <v>1037</v>
      </c>
      <c r="E694" s="5" t="s">
        <v>14</v>
      </c>
      <c r="F694" s="7">
        <v>48.63</v>
      </c>
      <c r="G694" s="11">
        <v>10</v>
      </c>
      <c r="H694" s="7">
        <f t="shared" si="40"/>
        <v>53.429781000000006</v>
      </c>
      <c r="I694" s="7">
        <f t="shared" si="43"/>
        <v>534.29781000000003</v>
      </c>
      <c r="J694" s="7">
        <f t="shared" si="41"/>
        <v>47.997810000000015</v>
      </c>
      <c r="K694" s="15">
        <f t="shared" si="42"/>
        <v>9.8700000000000024E-2</v>
      </c>
      <c r="L694" s="28">
        <v>44624</v>
      </c>
      <c r="M694" s="5" t="s">
        <v>20</v>
      </c>
      <c r="N694" s="9">
        <v>8.8000000000000007</v>
      </c>
      <c r="O694" s="2" t="e" vm="1">
        <v>#VALUE!</v>
      </c>
    </row>
    <row r="695" spans="1:15" x14ac:dyDescent="0.3">
      <c r="A695" s="3" t="s">
        <v>718</v>
      </c>
      <c r="B695" s="5" t="s">
        <v>17</v>
      </c>
      <c r="C695" s="5" t="s">
        <v>13</v>
      </c>
      <c r="D695" s="5" t="s">
        <v>1036</v>
      </c>
      <c r="E695" s="5" t="s">
        <v>35</v>
      </c>
      <c r="F695" s="7">
        <v>73.38</v>
      </c>
      <c r="G695" s="11">
        <v>7</v>
      </c>
      <c r="H695" s="7">
        <f t="shared" si="40"/>
        <v>82.060853999999992</v>
      </c>
      <c r="I695" s="7">
        <f t="shared" si="43"/>
        <v>574.42597799999999</v>
      </c>
      <c r="J695" s="7">
        <f t="shared" si="41"/>
        <v>60.765978000000018</v>
      </c>
      <c r="K695" s="15">
        <f t="shared" si="42"/>
        <v>0.11830000000000004</v>
      </c>
      <c r="L695" s="28">
        <v>44602</v>
      </c>
      <c r="M695" s="5" t="s">
        <v>20</v>
      </c>
      <c r="N695" s="9">
        <v>9.5</v>
      </c>
      <c r="O695" s="2" t="e" vm="5">
        <v>#VALUE!</v>
      </c>
    </row>
    <row r="696" spans="1:15" x14ac:dyDescent="0.3">
      <c r="A696" s="3" t="s">
        <v>719</v>
      </c>
      <c r="B696" s="5" t="s">
        <v>17</v>
      </c>
      <c r="C696" s="5" t="s">
        <v>18</v>
      </c>
      <c r="D696" s="5" t="s">
        <v>1036</v>
      </c>
      <c r="E696" s="5" t="s">
        <v>33</v>
      </c>
      <c r="F696" s="7">
        <v>52.6</v>
      </c>
      <c r="G696" s="11">
        <v>9</v>
      </c>
      <c r="H696" s="7">
        <f t="shared" si="40"/>
        <v>55.098500000000001</v>
      </c>
      <c r="I696" s="7">
        <f t="shared" si="43"/>
        <v>495.88650000000001</v>
      </c>
      <c r="J696" s="7">
        <f t="shared" si="41"/>
        <v>22.486499999999978</v>
      </c>
      <c r="K696" s="15">
        <f t="shared" si="42"/>
        <v>4.7499999999999952E-2</v>
      </c>
      <c r="L696" s="28">
        <v>44577</v>
      </c>
      <c r="M696" s="5" t="s">
        <v>20</v>
      </c>
      <c r="N696" s="9">
        <v>7.6</v>
      </c>
      <c r="O696" s="2" t="e" vm="5">
        <v>#VALUE!</v>
      </c>
    </row>
    <row r="697" spans="1:15" x14ac:dyDescent="0.3">
      <c r="A697" s="3" t="s">
        <v>720</v>
      </c>
      <c r="B697" s="5" t="s">
        <v>12</v>
      </c>
      <c r="C697" s="5" t="s">
        <v>13</v>
      </c>
      <c r="D697" s="5" t="s">
        <v>1036</v>
      </c>
      <c r="E697" s="5" t="s">
        <v>22</v>
      </c>
      <c r="F697" s="7">
        <v>87.37</v>
      </c>
      <c r="G697" s="11">
        <v>5</v>
      </c>
      <c r="H697" s="7">
        <f t="shared" si="40"/>
        <v>106.110865</v>
      </c>
      <c r="I697" s="7">
        <f t="shared" si="43"/>
        <v>530.55432500000006</v>
      </c>
      <c r="J697" s="7">
        <f t="shared" si="41"/>
        <v>93.70432500000004</v>
      </c>
      <c r="K697" s="15">
        <f t="shared" si="42"/>
        <v>0.21450000000000008</v>
      </c>
      <c r="L697" s="28">
        <v>44590</v>
      </c>
      <c r="M697" s="5" t="s">
        <v>20</v>
      </c>
      <c r="N697" s="9">
        <v>6.6</v>
      </c>
      <c r="O697" s="2" t="e" vm="3">
        <v>#VALUE!</v>
      </c>
    </row>
    <row r="698" spans="1:15" x14ac:dyDescent="0.3">
      <c r="A698" s="3" t="s">
        <v>721</v>
      </c>
      <c r="B698" s="5" t="s">
        <v>12</v>
      </c>
      <c r="C698" s="5" t="s">
        <v>13</v>
      </c>
      <c r="D698" s="5" t="s">
        <v>1036</v>
      </c>
      <c r="E698" s="5" t="s">
        <v>26</v>
      </c>
      <c r="F698" s="7">
        <v>27.04</v>
      </c>
      <c r="G698" s="11">
        <v>4</v>
      </c>
      <c r="H698" s="7">
        <f t="shared" si="40"/>
        <v>32.012656</v>
      </c>
      <c r="I698" s="7">
        <f t="shared" si="43"/>
        <v>128.050624</v>
      </c>
      <c r="J698" s="7">
        <f t="shared" si="41"/>
        <v>19.890624000000003</v>
      </c>
      <c r="K698" s="15">
        <f t="shared" si="42"/>
        <v>0.18390000000000004</v>
      </c>
      <c r="L698" s="28">
        <v>44562</v>
      </c>
      <c r="M698" s="5" t="s">
        <v>15</v>
      </c>
      <c r="N698" s="9">
        <v>6.9</v>
      </c>
      <c r="O698" s="2" t="e" vm="3">
        <v>#VALUE!</v>
      </c>
    </row>
    <row r="699" spans="1:15" x14ac:dyDescent="0.3">
      <c r="A699" s="3" t="s">
        <v>722</v>
      </c>
      <c r="B699" s="5" t="s">
        <v>32</v>
      </c>
      <c r="C699" s="5" t="s">
        <v>18</v>
      </c>
      <c r="D699" s="5" t="s">
        <v>1037</v>
      </c>
      <c r="E699" s="5" t="s">
        <v>22</v>
      </c>
      <c r="F699" s="7">
        <v>62.19</v>
      </c>
      <c r="G699" s="11">
        <v>4</v>
      </c>
      <c r="H699" s="7">
        <f t="shared" si="40"/>
        <v>75.529754999999994</v>
      </c>
      <c r="I699" s="7">
        <f t="shared" si="43"/>
        <v>302.11901999999998</v>
      </c>
      <c r="J699" s="7">
        <f t="shared" si="41"/>
        <v>53.359019999999987</v>
      </c>
      <c r="K699" s="15">
        <f t="shared" si="42"/>
        <v>0.21449999999999997</v>
      </c>
      <c r="L699" s="28">
        <v>44567</v>
      </c>
      <c r="M699" s="5" t="s">
        <v>15</v>
      </c>
      <c r="N699" s="9">
        <v>4.3</v>
      </c>
      <c r="O699" s="2" t="e" vm="1">
        <v>#VALUE!</v>
      </c>
    </row>
    <row r="700" spans="1:15" x14ac:dyDescent="0.3">
      <c r="A700" s="3" t="s">
        <v>723</v>
      </c>
      <c r="B700" s="5" t="s">
        <v>12</v>
      </c>
      <c r="C700" s="5" t="s">
        <v>13</v>
      </c>
      <c r="D700" s="5" t="s">
        <v>1037</v>
      </c>
      <c r="E700" s="5" t="s">
        <v>19</v>
      </c>
      <c r="F700" s="7">
        <v>69.58</v>
      </c>
      <c r="G700" s="11">
        <v>9</v>
      </c>
      <c r="H700" s="7">
        <f t="shared" si="40"/>
        <v>78.395786000000001</v>
      </c>
      <c r="I700" s="7">
        <f t="shared" si="43"/>
        <v>705.56207400000005</v>
      </c>
      <c r="J700" s="7">
        <f t="shared" si="41"/>
        <v>79.342074000000025</v>
      </c>
      <c r="K700" s="15">
        <f t="shared" si="42"/>
        <v>0.12670000000000003</v>
      </c>
      <c r="L700" s="28">
        <v>44611</v>
      </c>
      <c r="M700" s="5" t="s">
        <v>23</v>
      </c>
      <c r="N700" s="9">
        <v>7.8</v>
      </c>
      <c r="O700" s="2" t="e" vm="3">
        <v>#VALUE!</v>
      </c>
    </row>
    <row r="701" spans="1:15" x14ac:dyDescent="0.3">
      <c r="A701" s="3" t="s">
        <v>724</v>
      </c>
      <c r="B701" s="5" t="s">
        <v>17</v>
      </c>
      <c r="C701" s="5" t="s">
        <v>18</v>
      </c>
      <c r="D701" s="5" t="s">
        <v>1037</v>
      </c>
      <c r="E701" s="5" t="s">
        <v>22</v>
      </c>
      <c r="F701" s="7">
        <v>97.5</v>
      </c>
      <c r="G701" s="11">
        <v>10</v>
      </c>
      <c r="H701" s="7">
        <f t="shared" si="40"/>
        <v>118.41374999999999</v>
      </c>
      <c r="I701" s="7">
        <f t="shared" si="43"/>
        <v>1184.1374999999998</v>
      </c>
      <c r="J701" s="7">
        <f t="shared" si="41"/>
        <v>209.13749999999982</v>
      </c>
      <c r="K701" s="15">
        <f t="shared" si="42"/>
        <v>0.2144999999999998</v>
      </c>
      <c r="L701" s="28">
        <v>44573</v>
      </c>
      <c r="M701" s="5" t="s">
        <v>15</v>
      </c>
      <c r="N701" s="9">
        <v>8</v>
      </c>
      <c r="O701" s="2" t="e" vm="5">
        <v>#VALUE!</v>
      </c>
    </row>
    <row r="702" spans="1:15" x14ac:dyDescent="0.3">
      <c r="A702" s="3" t="s">
        <v>725</v>
      </c>
      <c r="B702" s="5" t="s">
        <v>17</v>
      </c>
      <c r="C702" s="5" t="s">
        <v>18</v>
      </c>
      <c r="D702" s="5" t="s">
        <v>1036</v>
      </c>
      <c r="E702" s="5" t="s">
        <v>35</v>
      </c>
      <c r="F702" s="7">
        <v>60.41</v>
      </c>
      <c r="G702" s="11">
        <v>8</v>
      </c>
      <c r="H702" s="7">
        <f t="shared" si="40"/>
        <v>67.556502999999992</v>
      </c>
      <c r="I702" s="7">
        <f t="shared" si="43"/>
        <v>540.45202399999994</v>
      </c>
      <c r="J702" s="7">
        <f t="shared" si="41"/>
        <v>57.172023999999965</v>
      </c>
      <c r="K702" s="15">
        <f t="shared" si="42"/>
        <v>0.11829999999999993</v>
      </c>
      <c r="L702" s="28">
        <v>44599</v>
      </c>
      <c r="M702" s="5" t="s">
        <v>15</v>
      </c>
      <c r="N702" s="9">
        <v>9.6</v>
      </c>
      <c r="O702" s="2" t="e" vm="2">
        <v>#VALUE!</v>
      </c>
    </row>
    <row r="703" spans="1:15" x14ac:dyDescent="0.3">
      <c r="A703" s="3" t="s">
        <v>726</v>
      </c>
      <c r="B703" s="5" t="s">
        <v>32</v>
      </c>
      <c r="C703" s="5" t="s">
        <v>18</v>
      </c>
      <c r="D703" s="5" t="s">
        <v>1037</v>
      </c>
      <c r="E703" s="5" t="s">
        <v>33</v>
      </c>
      <c r="F703" s="7">
        <v>32.32</v>
      </c>
      <c r="G703" s="11">
        <v>3</v>
      </c>
      <c r="H703" s="7">
        <f t="shared" si="40"/>
        <v>33.855200000000004</v>
      </c>
      <c r="I703" s="7">
        <f t="shared" si="43"/>
        <v>101.56560000000002</v>
      </c>
      <c r="J703" s="7">
        <f t="shared" si="41"/>
        <v>4.6056000000000097</v>
      </c>
      <c r="K703" s="15">
        <f t="shared" si="42"/>
        <v>4.7500000000000098E-2</v>
      </c>
      <c r="L703" s="28">
        <v>44647</v>
      </c>
      <c r="M703" s="5" t="s">
        <v>23</v>
      </c>
      <c r="N703" s="9">
        <v>4.3</v>
      </c>
      <c r="O703" s="2" t="e" vm="1">
        <v>#VALUE!</v>
      </c>
    </row>
    <row r="704" spans="1:15" x14ac:dyDescent="0.3">
      <c r="A704" s="3" t="s">
        <v>727</v>
      </c>
      <c r="B704" s="5" t="s">
        <v>32</v>
      </c>
      <c r="C704" s="5" t="s">
        <v>13</v>
      </c>
      <c r="D704" s="5" t="s">
        <v>1036</v>
      </c>
      <c r="E704" s="5" t="s">
        <v>35</v>
      </c>
      <c r="F704" s="7">
        <v>19.77</v>
      </c>
      <c r="G704" s="11">
        <v>10</v>
      </c>
      <c r="H704" s="7">
        <f t="shared" si="40"/>
        <v>22.108791</v>
      </c>
      <c r="I704" s="7">
        <f t="shared" si="43"/>
        <v>221.08790999999999</v>
      </c>
      <c r="J704" s="7">
        <f t="shared" si="41"/>
        <v>23.387910000000005</v>
      </c>
      <c r="K704" s="15">
        <f t="shared" si="42"/>
        <v>0.11830000000000003</v>
      </c>
      <c r="L704" s="28">
        <v>44619</v>
      </c>
      <c r="M704" s="5" t="s">
        <v>23</v>
      </c>
      <c r="N704" s="9">
        <v>5</v>
      </c>
      <c r="O704" s="2" t="e" vm="1">
        <v>#VALUE!</v>
      </c>
    </row>
    <row r="705" spans="1:15" x14ac:dyDescent="0.3">
      <c r="A705" s="3" t="s">
        <v>728</v>
      </c>
      <c r="B705" s="5" t="s">
        <v>32</v>
      </c>
      <c r="C705" s="5" t="s">
        <v>13</v>
      </c>
      <c r="D705" s="5" t="s">
        <v>1037</v>
      </c>
      <c r="E705" s="5" t="s">
        <v>14</v>
      </c>
      <c r="F705" s="7">
        <v>80.47</v>
      </c>
      <c r="G705" s="11">
        <v>9</v>
      </c>
      <c r="H705" s="7">
        <f t="shared" si="40"/>
        <v>88.412389000000005</v>
      </c>
      <c r="I705" s="7">
        <f t="shared" si="43"/>
        <v>795.711501</v>
      </c>
      <c r="J705" s="7">
        <f t="shared" si="41"/>
        <v>71.48150099999998</v>
      </c>
      <c r="K705" s="15">
        <f t="shared" si="42"/>
        <v>9.8699999999999968E-2</v>
      </c>
      <c r="L705" s="28">
        <v>44567</v>
      </c>
      <c r="M705" s="5" t="s">
        <v>20</v>
      </c>
      <c r="N705" s="9">
        <v>9.1999999999999993</v>
      </c>
      <c r="O705" s="2" t="e" vm="4">
        <v>#VALUE!</v>
      </c>
    </row>
    <row r="706" spans="1:15" x14ac:dyDescent="0.3">
      <c r="A706" s="3" t="s">
        <v>729</v>
      </c>
      <c r="B706" s="5" t="s">
        <v>32</v>
      </c>
      <c r="C706" s="5" t="s">
        <v>13</v>
      </c>
      <c r="D706" s="5" t="s">
        <v>1036</v>
      </c>
      <c r="E706" s="5" t="s">
        <v>22</v>
      </c>
      <c r="F706" s="7">
        <v>88.39</v>
      </c>
      <c r="G706" s="11">
        <v>9</v>
      </c>
      <c r="H706" s="7">
        <f t="shared" ref="H706:H769" si="44">$F706+($F706*(VLOOKUP($E706,$S$12:$T$17,2,FALSE)))</f>
        <v>107.349655</v>
      </c>
      <c r="I706" s="7">
        <f t="shared" si="43"/>
        <v>966.14689499999997</v>
      </c>
      <c r="J706" s="7">
        <f t="shared" ref="J706:J769" si="45">($I706-($F706*$G706))</f>
        <v>170.63689499999998</v>
      </c>
      <c r="K706" s="15">
        <f t="shared" ref="K706:K769" si="46">$J706/($F706*$G706)</f>
        <v>0.21449999999999997</v>
      </c>
      <c r="L706" s="28">
        <v>44622</v>
      </c>
      <c r="M706" s="5" t="s">
        <v>20</v>
      </c>
      <c r="N706" s="9">
        <v>6.3</v>
      </c>
      <c r="O706" s="2" t="e" vm="4">
        <v>#VALUE!</v>
      </c>
    </row>
    <row r="707" spans="1:15" x14ac:dyDescent="0.3">
      <c r="A707" s="3" t="s">
        <v>730</v>
      </c>
      <c r="B707" s="5" t="s">
        <v>32</v>
      </c>
      <c r="C707" s="5" t="s">
        <v>18</v>
      </c>
      <c r="D707" s="5" t="s">
        <v>1037</v>
      </c>
      <c r="E707" s="5" t="s">
        <v>14</v>
      </c>
      <c r="F707" s="7">
        <v>71.77</v>
      </c>
      <c r="G707" s="11">
        <v>7</v>
      </c>
      <c r="H707" s="7">
        <f t="shared" si="44"/>
        <v>78.853698999999992</v>
      </c>
      <c r="I707" s="7">
        <f t="shared" ref="I707:I770" si="47">$H707*$G707</f>
        <v>551.97589299999993</v>
      </c>
      <c r="J707" s="7">
        <f t="shared" si="45"/>
        <v>49.585892999999942</v>
      </c>
      <c r="K707" s="15">
        <f t="shared" si="46"/>
        <v>9.8699999999999885E-2</v>
      </c>
      <c r="L707" s="28">
        <v>44649</v>
      </c>
      <c r="M707" s="5" t="s">
        <v>20</v>
      </c>
      <c r="N707" s="9">
        <v>8.9</v>
      </c>
      <c r="O707" s="2" t="e" vm="4">
        <v>#VALUE!</v>
      </c>
    </row>
    <row r="708" spans="1:15" x14ac:dyDescent="0.3">
      <c r="A708" s="3" t="s">
        <v>731</v>
      </c>
      <c r="B708" s="5" t="s">
        <v>32</v>
      </c>
      <c r="C708" s="5" t="s">
        <v>18</v>
      </c>
      <c r="D708" s="5" t="s">
        <v>1036</v>
      </c>
      <c r="E708" s="5" t="s">
        <v>19</v>
      </c>
      <c r="F708" s="7">
        <v>43</v>
      </c>
      <c r="G708" s="11">
        <v>4</v>
      </c>
      <c r="H708" s="7">
        <f t="shared" si="44"/>
        <v>48.448099999999997</v>
      </c>
      <c r="I708" s="7">
        <f t="shared" si="47"/>
        <v>193.79239999999999</v>
      </c>
      <c r="J708" s="7">
        <f t="shared" si="45"/>
        <v>21.792399999999986</v>
      </c>
      <c r="K708" s="15">
        <f t="shared" si="46"/>
        <v>0.12669999999999992</v>
      </c>
      <c r="L708" s="28">
        <v>44592</v>
      </c>
      <c r="M708" s="5" t="s">
        <v>15</v>
      </c>
      <c r="N708" s="9">
        <v>7.6</v>
      </c>
      <c r="O708" s="2" t="e" vm="4">
        <v>#VALUE!</v>
      </c>
    </row>
    <row r="709" spans="1:15" x14ac:dyDescent="0.3">
      <c r="A709" s="3" t="s">
        <v>732</v>
      </c>
      <c r="B709" s="5" t="s">
        <v>17</v>
      </c>
      <c r="C709" s="5" t="s">
        <v>13</v>
      </c>
      <c r="D709" s="5" t="s">
        <v>1037</v>
      </c>
      <c r="E709" s="5" t="s">
        <v>33</v>
      </c>
      <c r="F709" s="7">
        <v>68.98</v>
      </c>
      <c r="G709" s="11">
        <v>1</v>
      </c>
      <c r="H709" s="7">
        <f t="shared" si="44"/>
        <v>72.256550000000004</v>
      </c>
      <c r="I709" s="7">
        <f t="shared" si="47"/>
        <v>72.256550000000004</v>
      </c>
      <c r="J709" s="7">
        <f t="shared" si="45"/>
        <v>3.2765500000000003</v>
      </c>
      <c r="K709" s="15">
        <f t="shared" si="46"/>
        <v>4.7500000000000001E-2</v>
      </c>
      <c r="L709" s="28">
        <v>44582</v>
      </c>
      <c r="M709" s="5" t="s">
        <v>20</v>
      </c>
      <c r="N709" s="9">
        <v>4.8</v>
      </c>
      <c r="O709" s="2" t="e" vm="2">
        <v>#VALUE!</v>
      </c>
    </row>
    <row r="710" spans="1:15" x14ac:dyDescent="0.3">
      <c r="A710" s="3" t="s">
        <v>733</v>
      </c>
      <c r="B710" s="5" t="s">
        <v>17</v>
      </c>
      <c r="C710" s="5" t="s">
        <v>18</v>
      </c>
      <c r="D710" s="5" t="s">
        <v>1037</v>
      </c>
      <c r="E710" s="5" t="s">
        <v>35</v>
      </c>
      <c r="F710" s="7">
        <v>15.62</v>
      </c>
      <c r="G710" s="11">
        <v>8</v>
      </c>
      <c r="H710" s="7">
        <f t="shared" si="44"/>
        <v>17.467845999999998</v>
      </c>
      <c r="I710" s="7">
        <f t="shared" si="47"/>
        <v>139.74276799999998</v>
      </c>
      <c r="J710" s="7">
        <f t="shared" si="45"/>
        <v>14.78276799999999</v>
      </c>
      <c r="K710" s="15">
        <f t="shared" si="46"/>
        <v>0.11829999999999993</v>
      </c>
      <c r="L710" s="28">
        <v>44581</v>
      </c>
      <c r="M710" s="5" t="s">
        <v>15</v>
      </c>
      <c r="N710" s="9">
        <v>9.1</v>
      </c>
      <c r="O710" s="2" t="e" vm="2">
        <v>#VALUE!</v>
      </c>
    </row>
    <row r="711" spans="1:15" x14ac:dyDescent="0.3">
      <c r="A711" s="3" t="s">
        <v>734</v>
      </c>
      <c r="B711" s="5" t="s">
        <v>12</v>
      </c>
      <c r="C711" s="5" t="s">
        <v>18</v>
      </c>
      <c r="D711" s="5" t="s">
        <v>1037</v>
      </c>
      <c r="E711" s="5" t="s">
        <v>26</v>
      </c>
      <c r="F711" s="7">
        <v>25.7</v>
      </c>
      <c r="G711" s="11">
        <v>3</v>
      </c>
      <c r="H711" s="7">
        <f t="shared" si="44"/>
        <v>30.42623</v>
      </c>
      <c r="I711" s="7">
        <f t="shared" si="47"/>
        <v>91.278689999999997</v>
      </c>
      <c r="J711" s="7">
        <f t="shared" si="45"/>
        <v>14.178690000000003</v>
      </c>
      <c r="K711" s="15">
        <f t="shared" si="46"/>
        <v>0.18390000000000006</v>
      </c>
      <c r="L711" s="28">
        <v>44578</v>
      </c>
      <c r="M711" s="5" t="s">
        <v>15</v>
      </c>
      <c r="N711" s="9">
        <v>6.1</v>
      </c>
      <c r="O711" s="2" t="e" vm="3">
        <v>#VALUE!</v>
      </c>
    </row>
    <row r="712" spans="1:15" x14ac:dyDescent="0.3">
      <c r="A712" s="3" t="s">
        <v>735</v>
      </c>
      <c r="B712" s="5" t="s">
        <v>12</v>
      </c>
      <c r="C712" s="5" t="s">
        <v>13</v>
      </c>
      <c r="D712" s="5" t="s">
        <v>1037</v>
      </c>
      <c r="E712" s="5" t="s">
        <v>33</v>
      </c>
      <c r="F712" s="7">
        <v>80.62</v>
      </c>
      <c r="G712" s="11">
        <v>6</v>
      </c>
      <c r="H712" s="7">
        <f t="shared" si="44"/>
        <v>84.449449999999999</v>
      </c>
      <c r="I712" s="7">
        <f t="shared" si="47"/>
        <v>506.69669999999996</v>
      </c>
      <c r="J712" s="7">
        <f t="shared" si="45"/>
        <v>22.976699999999937</v>
      </c>
      <c r="K712" s="15">
        <f t="shared" si="46"/>
        <v>4.7499999999999869E-2</v>
      </c>
      <c r="L712" s="28">
        <v>44620</v>
      </c>
      <c r="M712" s="5" t="s">
        <v>20</v>
      </c>
      <c r="N712" s="9">
        <v>9.1</v>
      </c>
      <c r="O712" s="2" t="e" vm="3">
        <v>#VALUE!</v>
      </c>
    </row>
    <row r="713" spans="1:15" x14ac:dyDescent="0.3">
      <c r="A713" s="3" t="s">
        <v>736</v>
      </c>
      <c r="B713" s="5" t="s">
        <v>17</v>
      </c>
      <c r="C713" s="5" t="s">
        <v>13</v>
      </c>
      <c r="D713" s="5" t="s">
        <v>1036</v>
      </c>
      <c r="E713" s="5" t="s">
        <v>22</v>
      </c>
      <c r="F713" s="7">
        <v>75.53</v>
      </c>
      <c r="G713" s="11">
        <v>4</v>
      </c>
      <c r="H713" s="7">
        <f t="shared" si="44"/>
        <v>91.731184999999996</v>
      </c>
      <c r="I713" s="7">
        <f t="shared" si="47"/>
        <v>366.92473999999999</v>
      </c>
      <c r="J713" s="7">
        <f t="shared" si="45"/>
        <v>64.804739999999981</v>
      </c>
      <c r="K713" s="15">
        <f t="shared" si="46"/>
        <v>0.21449999999999994</v>
      </c>
      <c r="L713" s="28">
        <v>44639</v>
      </c>
      <c r="M713" s="5" t="s">
        <v>15</v>
      </c>
      <c r="N713" s="9">
        <v>8.3000000000000007</v>
      </c>
      <c r="O713" s="2" t="e" vm="2">
        <v>#VALUE!</v>
      </c>
    </row>
    <row r="714" spans="1:15" x14ac:dyDescent="0.3">
      <c r="A714" s="3" t="s">
        <v>737</v>
      </c>
      <c r="B714" s="5" t="s">
        <v>17</v>
      </c>
      <c r="C714" s="5" t="s">
        <v>18</v>
      </c>
      <c r="D714" s="5" t="s">
        <v>1036</v>
      </c>
      <c r="E714" s="5" t="s">
        <v>19</v>
      </c>
      <c r="F714" s="7">
        <v>77.63</v>
      </c>
      <c r="G714" s="11">
        <v>9</v>
      </c>
      <c r="H714" s="7">
        <f t="shared" si="44"/>
        <v>87.465721000000002</v>
      </c>
      <c r="I714" s="7">
        <f t="shared" si="47"/>
        <v>787.19148900000005</v>
      </c>
      <c r="J714" s="7">
        <f t="shared" si="45"/>
        <v>88.521489000000088</v>
      </c>
      <c r="K714" s="15">
        <f t="shared" si="46"/>
        <v>0.12670000000000015</v>
      </c>
      <c r="L714" s="28">
        <v>44611</v>
      </c>
      <c r="M714" s="5" t="s">
        <v>15</v>
      </c>
      <c r="N714" s="9">
        <v>7.2</v>
      </c>
      <c r="O714" s="2" t="e" vm="5">
        <v>#VALUE!</v>
      </c>
    </row>
    <row r="715" spans="1:15" x14ac:dyDescent="0.3">
      <c r="A715" s="3" t="s">
        <v>738</v>
      </c>
      <c r="B715" s="5" t="s">
        <v>17</v>
      </c>
      <c r="C715" s="5" t="s">
        <v>18</v>
      </c>
      <c r="D715" s="5" t="s">
        <v>1036</v>
      </c>
      <c r="E715" s="5" t="s">
        <v>14</v>
      </c>
      <c r="F715" s="7">
        <v>13.85</v>
      </c>
      <c r="G715" s="11">
        <v>9</v>
      </c>
      <c r="H715" s="7">
        <f t="shared" si="44"/>
        <v>15.216994999999999</v>
      </c>
      <c r="I715" s="7">
        <f t="shared" si="47"/>
        <v>136.952955</v>
      </c>
      <c r="J715" s="7">
        <f t="shared" si="45"/>
        <v>12.302955000000011</v>
      </c>
      <c r="K715" s="15">
        <f t="shared" si="46"/>
        <v>9.8700000000000093E-2</v>
      </c>
      <c r="L715" s="28">
        <v>44596</v>
      </c>
      <c r="M715" s="5" t="s">
        <v>15</v>
      </c>
      <c r="N715" s="9">
        <v>6</v>
      </c>
      <c r="O715" s="2" t="e" vm="5">
        <v>#VALUE!</v>
      </c>
    </row>
    <row r="716" spans="1:15" x14ac:dyDescent="0.3">
      <c r="A716" s="3" t="s">
        <v>739</v>
      </c>
      <c r="B716" s="5" t="s">
        <v>17</v>
      </c>
      <c r="C716" s="5" t="s">
        <v>13</v>
      </c>
      <c r="D716" s="5" t="s">
        <v>1037</v>
      </c>
      <c r="E716" s="5" t="s">
        <v>35</v>
      </c>
      <c r="F716" s="7">
        <v>98.7</v>
      </c>
      <c r="G716" s="11">
        <v>8</v>
      </c>
      <c r="H716" s="7">
        <f t="shared" si="44"/>
        <v>110.37621</v>
      </c>
      <c r="I716" s="7">
        <f t="shared" si="47"/>
        <v>883.00968</v>
      </c>
      <c r="J716" s="7">
        <f t="shared" si="45"/>
        <v>93.40967999999998</v>
      </c>
      <c r="K716" s="15">
        <f t="shared" si="46"/>
        <v>0.11829999999999997</v>
      </c>
      <c r="L716" s="28">
        <v>44592</v>
      </c>
      <c r="M716" s="5" t="s">
        <v>15</v>
      </c>
      <c r="N716" s="9">
        <v>8.5</v>
      </c>
      <c r="O716" s="2" t="e" vm="5">
        <v>#VALUE!</v>
      </c>
    </row>
    <row r="717" spans="1:15" x14ac:dyDescent="0.3">
      <c r="A717" s="3" t="s">
        <v>740</v>
      </c>
      <c r="B717" s="5" t="s">
        <v>12</v>
      </c>
      <c r="C717" s="5" t="s">
        <v>18</v>
      </c>
      <c r="D717" s="5" t="s">
        <v>1036</v>
      </c>
      <c r="E717" s="5" t="s">
        <v>14</v>
      </c>
      <c r="F717" s="7">
        <v>35.68</v>
      </c>
      <c r="G717" s="11">
        <v>5</v>
      </c>
      <c r="H717" s="7">
        <f t="shared" si="44"/>
        <v>39.201616000000001</v>
      </c>
      <c r="I717" s="7">
        <f t="shared" si="47"/>
        <v>196.00808000000001</v>
      </c>
      <c r="J717" s="7">
        <f t="shared" si="45"/>
        <v>17.608080000000001</v>
      </c>
      <c r="K717" s="15">
        <f t="shared" si="46"/>
        <v>9.8699999999999996E-2</v>
      </c>
      <c r="L717" s="28">
        <v>44598</v>
      </c>
      <c r="M717" s="5" t="s">
        <v>23</v>
      </c>
      <c r="N717" s="9">
        <v>6.6</v>
      </c>
      <c r="O717" s="2" t="e" vm="3">
        <v>#VALUE!</v>
      </c>
    </row>
    <row r="718" spans="1:15" x14ac:dyDescent="0.3">
      <c r="A718" s="3" t="s">
        <v>741</v>
      </c>
      <c r="B718" s="5" t="s">
        <v>12</v>
      </c>
      <c r="C718" s="5" t="s">
        <v>13</v>
      </c>
      <c r="D718" s="5" t="s">
        <v>1036</v>
      </c>
      <c r="E718" s="5" t="s">
        <v>35</v>
      </c>
      <c r="F718" s="7">
        <v>71.459999999999994</v>
      </c>
      <c r="G718" s="11">
        <v>7</v>
      </c>
      <c r="H718" s="7">
        <f t="shared" si="44"/>
        <v>79.913717999999989</v>
      </c>
      <c r="I718" s="7">
        <f t="shared" si="47"/>
        <v>559.39602599999989</v>
      </c>
      <c r="J718" s="7">
        <f t="shared" si="45"/>
        <v>59.176025999999922</v>
      </c>
      <c r="K718" s="15">
        <f t="shared" si="46"/>
        <v>0.11829999999999985</v>
      </c>
      <c r="L718" s="28">
        <v>44648</v>
      </c>
      <c r="M718" s="5" t="s">
        <v>15</v>
      </c>
      <c r="N718" s="9">
        <v>4.5</v>
      </c>
      <c r="O718" s="2" t="e" vm="1">
        <v>#VALUE!</v>
      </c>
    </row>
    <row r="719" spans="1:15" x14ac:dyDescent="0.3">
      <c r="A719" s="3" t="s">
        <v>742</v>
      </c>
      <c r="B719" s="5" t="s">
        <v>12</v>
      </c>
      <c r="C719" s="5" t="s">
        <v>13</v>
      </c>
      <c r="D719" s="5" t="s">
        <v>1037</v>
      </c>
      <c r="E719" s="5" t="s">
        <v>19</v>
      </c>
      <c r="F719" s="7">
        <v>11.94</v>
      </c>
      <c r="G719" s="11">
        <v>3</v>
      </c>
      <c r="H719" s="7">
        <f t="shared" si="44"/>
        <v>13.452798</v>
      </c>
      <c r="I719" s="7">
        <f t="shared" si="47"/>
        <v>40.358393999999997</v>
      </c>
      <c r="J719" s="7">
        <f t="shared" si="45"/>
        <v>4.5383939999999967</v>
      </c>
      <c r="K719" s="15">
        <f t="shared" si="46"/>
        <v>0.1266999999999999</v>
      </c>
      <c r="L719" s="28">
        <v>44580</v>
      </c>
      <c r="M719" s="5" t="s">
        <v>23</v>
      </c>
      <c r="N719" s="9">
        <v>8.1</v>
      </c>
      <c r="O719" s="2" t="e" vm="1">
        <v>#VALUE!</v>
      </c>
    </row>
    <row r="720" spans="1:15" x14ac:dyDescent="0.3">
      <c r="A720" s="3" t="s">
        <v>743</v>
      </c>
      <c r="B720" s="5" t="s">
        <v>12</v>
      </c>
      <c r="C720" s="5" t="s">
        <v>18</v>
      </c>
      <c r="D720" s="5" t="s">
        <v>1037</v>
      </c>
      <c r="E720" s="5" t="s">
        <v>35</v>
      </c>
      <c r="F720" s="7">
        <v>45.38</v>
      </c>
      <c r="G720" s="11">
        <v>3</v>
      </c>
      <c r="H720" s="7">
        <f t="shared" si="44"/>
        <v>50.748454000000002</v>
      </c>
      <c r="I720" s="7">
        <f t="shared" si="47"/>
        <v>152.245362</v>
      </c>
      <c r="J720" s="7">
        <f t="shared" si="45"/>
        <v>16.105361999999985</v>
      </c>
      <c r="K720" s="15">
        <f t="shared" si="46"/>
        <v>0.11829999999999988</v>
      </c>
      <c r="L720" s="28">
        <v>44609</v>
      </c>
      <c r="M720" s="5" t="s">
        <v>23</v>
      </c>
      <c r="N720" s="9">
        <v>7.2</v>
      </c>
      <c r="O720" s="2" t="e" vm="1">
        <v>#VALUE!</v>
      </c>
    </row>
    <row r="721" spans="1:15" x14ac:dyDescent="0.3">
      <c r="A721" s="3" t="s">
        <v>744</v>
      </c>
      <c r="B721" s="5" t="s">
        <v>32</v>
      </c>
      <c r="C721" s="5" t="s">
        <v>13</v>
      </c>
      <c r="D721" s="5" t="s">
        <v>1036</v>
      </c>
      <c r="E721" s="5" t="s">
        <v>35</v>
      </c>
      <c r="F721" s="7">
        <v>17.48</v>
      </c>
      <c r="G721" s="11">
        <v>6</v>
      </c>
      <c r="H721" s="7">
        <f t="shared" si="44"/>
        <v>19.547884</v>
      </c>
      <c r="I721" s="7">
        <f t="shared" si="47"/>
        <v>117.28730400000001</v>
      </c>
      <c r="J721" s="7">
        <f t="shared" si="45"/>
        <v>12.407304000000011</v>
      </c>
      <c r="K721" s="15">
        <f t="shared" si="46"/>
        <v>0.1183000000000001</v>
      </c>
      <c r="L721" s="28">
        <v>44579</v>
      </c>
      <c r="M721" s="5" t="s">
        <v>23</v>
      </c>
      <c r="N721" s="9">
        <v>6.1</v>
      </c>
      <c r="O721" s="2" t="e" vm="1">
        <v>#VALUE!</v>
      </c>
    </row>
    <row r="722" spans="1:15" x14ac:dyDescent="0.3">
      <c r="A722" s="3" t="s">
        <v>745</v>
      </c>
      <c r="B722" s="5" t="s">
        <v>32</v>
      </c>
      <c r="C722" s="5" t="s">
        <v>18</v>
      </c>
      <c r="D722" s="5" t="s">
        <v>1036</v>
      </c>
      <c r="E722" s="5" t="s">
        <v>35</v>
      </c>
      <c r="F722" s="7">
        <v>25.56</v>
      </c>
      <c r="G722" s="11">
        <v>7</v>
      </c>
      <c r="H722" s="7">
        <f t="shared" si="44"/>
        <v>28.583748</v>
      </c>
      <c r="I722" s="7">
        <f t="shared" si="47"/>
        <v>200.08623599999999</v>
      </c>
      <c r="J722" s="7">
        <f t="shared" si="45"/>
        <v>21.166235999999998</v>
      </c>
      <c r="K722" s="15">
        <f t="shared" si="46"/>
        <v>0.1183</v>
      </c>
      <c r="L722" s="28">
        <v>44594</v>
      </c>
      <c r="M722" s="5" t="s">
        <v>20</v>
      </c>
      <c r="N722" s="9">
        <v>7.1</v>
      </c>
      <c r="O722" s="2" t="e" vm="1">
        <v>#VALUE!</v>
      </c>
    </row>
    <row r="723" spans="1:15" x14ac:dyDescent="0.3">
      <c r="A723" s="3" t="s">
        <v>746</v>
      </c>
      <c r="B723" s="5" t="s">
        <v>17</v>
      </c>
      <c r="C723" s="5" t="s">
        <v>13</v>
      </c>
      <c r="D723" s="5" t="s">
        <v>1036</v>
      </c>
      <c r="E723" s="5" t="s">
        <v>26</v>
      </c>
      <c r="F723" s="7">
        <v>90.63</v>
      </c>
      <c r="G723" s="11">
        <v>9</v>
      </c>
      <c r="H723" s="7">
        <f t="shared" si="44"/>
        <v>107.29685699999999</v>
      </c>
      <c r="I723" s="7">
        <f t="shared" si="47"/>
        <v>965.67171299999995</v>
      </c>
      <c r="J723" s="7">
        <f t="shared" si="45"/>
        <v>150.001713</v>
      </c>
      <c r="K723" s="15">
        <f t="shared" si="46"/>
        <v>0.18390000000000001</v>
      </c>
      <c r="L723" s="28">
        <v>44579</v>
      </c>
      <c r="M723" s="5" t="s">
        <v>20</v>
      </c>
      <c r="N723" s="9">
        <v>5.0999999999999996</v>
      </c>
      <c r="O723" s="2" t="e" vm="2">
        <v>#VALUE!</v>
      </c>
    </row>
    <row r="724" spans="1:15" x14ac:dyDescent="0.3">
      <c r="A724" s="3" t="s">
        <v>747</v>
      </c>
      <c r="B724" s="5" t="s">
        <v>32</v>
      </c>
      <c r="C724" s="5" t="s">
        <v>18</v>
      </c>
      <c r="D724" s="5" t="s">
        <v>1037</v>
      </c>
      <c r="E724" s="5" t="s">
        <v>22</v>
      </c>
      <c r="F724" s="7">
        <v>44.12</v>
      </c>
      <c r="G724" s="11">
        <v>3</v>
      </c>
      <c r="H724" s="7">
        <f t="shared" si="44"/>
        <v>53.583739999999999</v>
      </c>
      <c r="I724" s="7">
        <f t="shared" si="47"/>
        <v>160.75121999999999</v>
      </c>
      <c r="J724" s="7">
        <f t="shared" si="45"/>
        <v>28.391220000000004</v>
      </c>
      <c r="K724" s="15">
        <f t="shared" si="46"/>
        <v>0.21450000000000005</v>
      </c>
      <c r="L724" s="28">
        <v>44638</v>
      </c>
      <c r="M724" s="5" t="s">
        <v>23</v>
      </c>
      <c r="N724" s="9">
        <v>7.9</v>
      </c>
      <c r="O724" s="2" t="e" vm="4">
        <v>#VALUE!</v>
      </c>
    </row>
    <row r="725" spans="1:15" x14ac:dyDescent="0.3">
      <c r="A725" s="3" t="s">
        <v>748</v>
      </c>
      <c r="B725" s="5" t="s">
        <v>17</v>
      </c>
      <c r="C725" s="5" t="s">
        <v>13</v>
      </c>
      <c r="D725" s="5" t="s">
        <v>1036</v>
      </c>
      <c r="E725" s="5" t="s">
        <v>33</v>
      </c>
      <c r="F725" s="7">
        <v>36.770000000000003</v>
      </c>
      <c r="G725" s="11">
        <v>7</v>
      </c>
      <c r="H725" s="7">
        <f t="shared" si="44"/>
        <v>38.516575000000003</v>
      </c>
      <c r="I725" s="7">
        <f t="shared" si="47"/>
        <v>269.61602500000004</v>
      </c>
      <c r="J725" s="7">
        <f t="shared" si="45"/>
        <v>12.226024999999993</v>
      </c>
      <c r="K725" s="15">
        <f t="shared" si="46"/>
        <v>4.7499999999999966E-2</v>
      </c>
      <c r="L725" s="28">
        <v>44572</v>
      </c>
      <c r="M725" s="5" t="s">
        <v>20</v>
      </c>
      <c r="N725" s="9">
        <v>7.4</v>
      </c>
      <c r="O725" s="2" t="e" vm="2">
        <v>#VALUE!</v>
      </c>
    </row>
    <row r="726" spans="1:15" x14ac:dyDescent="0.3">
      <c r="A726" s="3" t="s">
        <v>749</v>
      </c>
      <c r="B726" s="5" t="s">
        <v>32</v>
      </c>
      <c r="C726" s="5" t="s">
        <v>13</v>
      </c>
      <c r="D726" s="5" t="s">
        <v>1037</v>
      </c>
      <c r="E726" s="5" t="s">
        <v>33</v>
      </c>
      <c r="F726" s="7">
        <v>23.34</v>
      </c>
      <c r="G726" s="11">
        <v>4</v>
      </c>
      <c r="H726" s="7">
        <f t="shared" si="44"/>
        <v>24.448650000000001</v>
      </c>
      <c r="I726" s="7">
        <f t="shared" si="47"/>
        <v>97.794600000000003</v>
      </c>
      <c r="J726" s="7">
        <f t="shared" si="45"/>
        <v>4.4346000000000032</v>
      </c>
      <c r="K726" s="15">
        <f t="shared" si="46"/>
        <v>4.7500000000000035E-2</v>
      </c>
      <c r="L726" s="28">
        <v>44596</v>
      </c>
      <c r="M726" s="5" t="s">
        <v>15</v>
      </c>
      <c r="N726" s="9">
        <v>7.4</v>
      </c>
      <c r="O726" s="2" t="e" vm="4">
        <v>#VALUE!</v>
      </c>
    </row>
    <row r="727" spans="1:15" x14ac:dyDescent="0.3">
      <c r="A727" s="3" t="s">
        <v>750</v>
      </c>
      <c r="B727" s="5" t="s">
        <v>17</v>
      </c>
      <c r="C727" s="5" t="s">
        <v>13</v>
      </c>
      <c r="D727" s="5" t="s">
        <v>1036</v>
      </c>
      <c r="E727" s="5" t="s">
        <v>14</v>
      </c>
      <c r="F727" s="7">
        <v>28.5</v>
      </c>
      <c r="G727" s="11">
        <v>8</v>
      </c>
      <c r="H727" s="7">
        <f t="shared" si="44"/>
        <v>31.312950000000001</v>
      </c>
      <c r="I727" s="7">
        <f t="shared" si="47"/>
        <v>250.50360000000001</v>
      </c>
      <c r="J727" s="7">
        <f t="shared" si="45"/>
        <v>22.503600000000006</v>
      </c>
      <c r="K727" s="15">
        <f t="shared" si="46"/>
        <v>9.8700000000000024E-2</v>
      </c>
      <c r="L727" s="28">
        <v>44598</v>
      </c>
      <c r="M727" s="5" t="s">
        <v>20</v>
      </c>
      <c r="N727" s="9">
        <v>6.6</v>
      </c>
      <c r="O727" s="2" t="e" vm="2">
        <v>#VALUE!</v>
      </c>
    </row>
    <row r="728" spans="1:15" x14ac:dyDescent="0.3">
      <c r="A728" s="3" t="s">
        <v>751</v>
      </c>
      <c r="B728" s="5" t="s">
        <v>17</v>
      </c>
      <c r="C728" s="5" t="s">
        <v>13</v>
      </c>
      <c r="D728" s="5" t="s">
        <v>1037</v>
      </c>
      <c r="E728" s="5" t="s">
        <v>22</v>
      </c>
      <c r="F728" s="7">
        <v>55.57</v>
      </c>
      <c r="G728" s="11">
        <v>3</v>
      </c>
      <c r="H728" s="7">
        <f t="shared" si="44"/>
        <v>67.489765000000006</v>
      </c>
      <c r="I728" s="7">
        <f t="shared" si="47"/>
        <v>202.46929500000002</v>
      </c>
      <c r="J728" s="7">
        <f t="shared" si="45"/>
        <v>35.759295000000009</v>
      </c>
      <c r="K728" s="15">
        <f t="shared" si="46"/>
        <v>0.21450000000000005</v>
      </c>
      <c r="L728" s="28">
        <v>44569</v>
      </c>
      <c r="M728" s="5" t="s">
        <v>23</v>
      </c>
      <c r="N728" s="9">
        <v>5.9</v>
      </c>
      <c r="O728" s="2" t="e" vm="2">
        <v>#VALUE!</v>
      </c>
    </row>
    <row r="729" spans="1:15" x14ac:dyDescent="0.3">
      <c r="A729" s="3" t="s">
        <v>752</v>
      </c>
      <c r="B729" s="5" t="s">
        <v>32</v>
      </c>
      <c r="C729" s="5" t="s">
        <v>18</v>
      </c>
      <c r="D729" s="5" t="s">
        <v>1037</v>
      </c>
      <c r="E729" s="5" t="s">
        <v>26</v>
      </c>
      <c r="F729" s="7">
        <v>69.739999999999995</v>
      </c>
      <c r="G729" s="11">
        <v>10</v>
      </c>
      <c r="H729" s="7">
        <f t="shared" si="44"/>
        <v>82.565185999999997</v>
      </c>
      <c r="I729" s="7">
        <f t="shared" si="47"/>
        <v>825.65185999999994</v>
      </c>
      <c r="J729" s="7">
        <f t="shared" si="45"/>
        <v>128.25185999999997</v>
      </c>
      <c r="K729" s="15">
        <f t="shared" si="46"/>
        <v>0.18389999999999995</v>
      </c>
      <c r="L729" s="28">
        <v>44625</v>
      </c>
      <c r="M729" s="5" t="s">
        <v>23</v>
      </c>
      <c r="N729" s="9">
        <v>8.9</v>
      </c>
      <c r="O729" s="2" t="e" vm="4">
        <v>#VALUE!</v>
      </c>
    </row>
    <row r="730" spans="1:15" x14ac:dyDescent="0.3">
      <c r="A730" s="3" t="s">
        <v>753</v>
      </c>
      <c r="B730" s="5" t="s">
        <v>17</v>
      </c>
      <c r="C730" s="5" t="s">
        <v>18</v>
      </c>
      <c r="D730" s="5" t="s">
        <v>1037</v>
      </c>
      <c r="E730" s="5" t="s">
        <v>35</v>
      </c>
      <c r="F730" s="7">
        <v>97.26</v>
      </c>
      <c r="G730" s="11">
        <v>4</v>
      </c>
      <c r="H730" s="7">
        <f t="shared" si="44"/>
        <v>108.76585800000001</v>
      </c>
      <c r="I730" s="7">
        <f t="shared" si="47"/>
        <v>435.06343200000003</v>
      </c>
      <c r="J730" s="7">
        <f t="shared" si="45"/>
        <v>46.023432000000014</v>
      </c>
      <c r="K730" s="15">
        <f t="shared" si="46"/>
        <v>0.11830000000000003</v>
      </c>
      <c r="L730" s="28">
        <v>44636</v>
      </c>
      <c r="M730" s="5" t="s">
        <v>15</v>
      </c>
      <c r="N730" s="9">
        <v>6.8</v>
      </c>
      <c r="O730" s="2" t="e" vm="5">
        <v>#VALUE!</v>
      </c>
    </row>
    <row r="731" spans="1:15" x14ac:dyDescent="0.3">
      <c r="A731" s="3" t="s">
        <v>754</v>
      </c>
      <c r="B731" s="5" t="s">
        <v>32</v>
      </c>
      <c r="C731" s="5" t="s">
        <v>13</v>
      </c>
      <c r="D731" s="5" t="s">
        <v>1036</v>
      </c>
      <c r="E731" s="5" t="s">
        <v>22</v>
      </c>
      <c r="F731" s="7">
        <v>52.18</v>
      </c>
      <c r="G731" s="11">
        <v>7</v>
      </c>
      <c r="H731" s="7">
        <f t="shared" si="44"/>
        <v>63.372610000000002</v>
      </c>
      <c r="I731" s="7">
        <f t="shared" si="47"/>
        <v>443.60827</v>
      </c>
      <c r="J731" s="7">
        <f t="shared" si="45"/>
        <v>78.348270000000014</v>
      </c>
      <c r="K731" s="15">
        <f t="shared" si="46"/>
        <v>0.21450000000000005</v>
      </c>
      <c r="L731" s="28">
        <v>44629</v>
      </c>
      <c r="M731" s="5" t="s">
        <v>20</v>
      </c>
      <c r="N731" s="9">
        <v>9.3000000000000007</v>
      </c>
      <c r="O731" s="2" t="e" vm="4">
        <v>#VALUE!</v>
      </c>
    </row>
    <row r="732" spans="1:15" x14ac:dyDescent="0.3">
      <c r="A732" s="3" t="s">
        <v>755</v>
      </c>
      <c r="B732" s="5" t="s">
        <v>12</v>
      </c>
      <c r="C732" s="5" t="s">
        <v>13</v>
      </c>
      <c r="D732" s="5" t="s">
        <v>1036</v>
      </c>
      <c r="E732" s="5" t="s">
        <v>35</v>
      </c>
      <c r="F732" s="7">
        <v>22.32</v>
      </c>
      <c r="G732" s="11">
        <v>4</v>
      </c>
      <c r="H732" s="7">
        <f t="shared" si="44"/>
        <v>24.960456000000001</v>
      </c>
      <c r="I732" s="7">
        <f t="shared" si="47"/>
        <v>99.841824000000003</v>
      </c>
      <c r="J732" s="7">
        <f t="shared" si="45"/>
        <v>10.561824000000001</v>
      </c>
      <c r="K732" s="15">
        <f t="shared" si="46"/>
        <v>0.11830000000000002</v>
      </c>
      <c r="L732" s="28">
        <v>44621</v>
      </c>
      <c r="M732" s="5" t="s">
        <v>23</v>
      </c>
      <c r="N732" s="9">
        <v>4.4000000000000004</v>
      </c>
      <c r="O732" s="2" t="e" vm="1">
        <v>#VALUE!</v>
      </c>
    </row>
    <row r="733" spans="1:15" x14ac:dyDescent="0.3">
      <c r="A733" s="3" t="s">
        <v>756</v>
      </c>
      <c r="B733" s="5" t="s">
        <v>12</v>
      </c>
      <c r="C733" s="5" t="s">
        <v>18</v>
      </c>
      <c r="D733" s="5" t="s">
        <v>1037</v>
      </c>
      <c r="E733" s="5" t="s">
        <v>14</v>
      </c>
      <c r="F733" s="7">
        <v>56</v>
      </c>
      <c r="G733" s="11">
        <v>3</v>
      </c>
      <c r="H733" s="7">
        <f t="shared" si="44"/>
        <v>61.527200000000001</v>
      </c>
      <c r="I733" s="7">
        <f t="shared" si="47"/>
        <v>184.58160000000001</v>
      </c>
      <c r="J733" s="7">
        <f t="shared" si="45"/>
        <v>16.581600000000009</v>
      </c>
      <c r="K733" s="15">
        <f t="shared" si="46"/>
        <v>9.8700000000000052E-2</v>
      </c>
      <c r="L733" s="28">
        <v>44620</v>
      </c>
      <c r="M733" s="5" t="s">
        <v>15</v>
      </c>
      <c r="N733" s="9">
        <v>4.8</v>
      </c>
      <c r="O733" s="2" t="e" vm="1">
        <v>#VALUE!</v>
      </c>
    </row>
    <row r="734" spans="1:15" x14ac:dyDescent="0.3">
      <c r="A734" s="3" t="s">
        <v>757</v>
      </c>
      <c r="B734" s="5" t="s">
        <v>12</v>
      </c>
      <c r="C734" s="5" t="s">
        <v>13</v>
      </c>
      <c r="D734" s="5" t="s">
        <v>1037</v>
      </c>
      <c r="E734" s="5" t="s">
        <v>35</v>
      </c>
      <c r="F734" s="7">
        <v>19.7</v>
      </c>
      <c r="G734" s="11">
        <v>1</v>
      </c>
      <c r="H734" s="7">
        <f t="shared" si="44"/>
        <v>22.03051</v>
      </c>
      <c r="I734" s="7">
        <f t="shared" si="47"/>
        <v>22.03051</v>
      </c>
      <c r="J734" s="7">
        <f t="shared" si="45"/>
        <v>2.3305100000000003</v>
      </c>
      <c r="K734" s="15">
        <f t="shared" si="46"/>
        <v>0.11830000000000002</v>
      </c>
      <c r="L734" s="28">
        <v>44600</v>
      </c>
      <c r="M734" s="5" t="s">
        <v>15</v>
      </c>
      <c r="N734" s="9">
        <v>9.5</v>
      </c>
      <c r="O734" s="2" t="e" vm="3">
        <v>#VALUE!</v>
      </c>
    </row>
    <row r="735" spans="1:15" x14ac:dyDescent="0.3">
      <c r="A735" s="3" t="s">
        <v>758</v>
      </c>
      <c r="B735" s="5" t="s">
        <v>32</v>
      </c>
      <c r="C735" s="5" t="s">
        <v>18</v>
      </c>
      <c r="D735" s="5" t="s">
        <v>1037</v>
      </c>
      <c r="E735" s="5" t="s">
        <v>19</v>
      </c>
      <c r="F735" s="7">
        <v>75.88</v>
      </c>
      <c r="G735" s="11">
        <v>7</v>
      </c>
      <c r="H735" s="7">
        <f t="shared" si="44"/>
        <v>85.493995999999996</v>
      </c>
      <c r="I735" s="7">
        <f t="shared" si="47"/>
        <v>598.45797199999993</v>
      </c>
      <c r="J735" s="7">
        <f t="shared" si="45"/>
        <v>67.297971999999959</v>
      </c>
      <c r="K735" s="15">
        <f t="shared" si="46"/>
        <v>0.12669999999999992</v>
      </c>
      <c r="L735" s="28">
        <v>44585</v>
      </c>
      <c r="M735" s="5" t="s">
        <v>15</v>
      </c>
      <c r="N735" s="9">
        <v>8.9</v>
      </c>
      <c r="O735" s="2" t="e" vm="4">
        <v>#VALUE!</v>
      </c>
    </row>
    <row r="736" spans="1:15" x14ac:dyDescent="0.3">
      <c r="A736" s="3" t="s">
        <v>759</v>
      </c>
      <c r="B736" s="5" t="s">
        <v>32</v>
      </c>
      <c r="C736" s="5" t="s">
        <v>13</v>
      </c>
      <c r="D736" s="5" t="s">
        <v>1037</v>
      </c>
      <c r="E736" s="5" t="s">
        <v>33</v>
      </c>
      <c r="F736" s="7">
        <v>53.72</v>
      </c>
      <c r="G736" s="11">
        <v>1</v>
      </c>
      <c r="H736" s="7">
        <f t="shared" si="44"/>
        <v>56.271699999999996</v>
      </c>
      <c r="I736" s="7">
        <f t="shared" si="47"/>
        <v>56.271699999999996</v>
      </c>
      <c r="J736" s="7">
        <f t="shared" si="45"/>
        <v>2.5516999999999967</v>
      </c>
      <c r="K736" s="15">
        <f t="shared" si="46"/>
        <v>4.7499999999999938E-2</v>
      </c>
      <c r="L736" s="28">
        <v>44621</v>
      </c>
      <c r="M736" s="5" t="s">
        <v>15</v>
      </c>
      <c r="N736" s="9">
        <v>6.4</v>
      </c>
      <c r="O736" s="2" t="e" vm="4">
        <v>#VALUE!</v>
      </c>
    </row>
    <row r="737" spans="1:15" x14ac:dyDescent="0.3">
      <c r="A737" s="3" t="s">
        <v>760</v>
      </c>
      <c r="B737" s="5" t="s">
        <v>17</v>
      </c>
      <c r="C737" s="5" t="s">
        <v>13</v>
      </c>
      <c r="D737" s="5" t="s">
        <v>1037</v>
      </c>
      <c r="E737" s="5" t="s">
        <v>14</v>
      </c>
      <c r="F737" s="7">
        <v>81.95</v>
      </c>
      <c r="G737" s="11">
        <v>10</v>
      </c>
      <c r="H737" s="7">
        <f t="shared" si="44"/>
        <v>90.038465000000002</v>
      </c>
      <c r="I737" s="7">
        <f t="shared" si="47"/>
        <v>900.38464999999997</v>
      </c>
      <c r="J737" s="7">
        <f t="shared" si="45"/>
        <v>80.884649999999965</v>
      </c>
      <c r="K737" s="15">
        <f t="shared" si="46"/>
        <v>9.8699999999999954E-2</v>
      </c>
      <c r="L737" s="28">
        <v>44630</v>
      </c>
      <c r="M737" s="5" t="s">
        <v>23</v>
      </c>
      <c r="N737" s="9">
        <v>6</v>
      </c>
      <c r="O737" s="2" t="e" vm="5">
        <v>#VALUE!</v>
      </c>
    </row>
    <row r="738" spans="1:15" x14ac:dyDescent="0.3">
      <c r="A738" s="3" t="s">
        <v>761</v>
      </c>
      <c r="B738" s="5" t="s">
        <v>17</v>
      </c>
      <c r="C738" s="5" t="s">
        <v>13</v>
      </c>
      <c r="D738" s="5" t="s">
        <v>1036</v>
      </c>
      <c r="E738" s="5" t="s">
        <v>22</v>
      </c>
      <c r="F738" s="7">
        <v>81.2</v>
      </c>
      <c r="G738" s="11">
        <v>7</v>
      </c>
      <c r="H738" s="7">
        <f t="shared" si="44"/>
        <v>98.617400000000004</v>
      </c>
      <c r="I738" s="7">
        <f t="shared" si="47"/>
        <v>690.32180000000005</v>
      </c>
      <c r="J738" s="7">
        <f t="shared" si="45"/>
        <v>121.92180000000008</v>
      </c>
      <c r="K738" s="15">
        <f t="shared" si="46"/>
        <v>0.21450000000000014</v>
      </c>
      <c r="L738" s="28">
        <v>44643</v>
      </c>
      <c r="M738" s="5" t="s">
        <v>23</v>
      </c>
      <c r="N738" s="9">
        <v>8.1</v>
      </c>
      <c r="O738" s="2" t="e" vm="5">
        <v>#VALUE!</v>
      </c>
    </row>
    <row r="739" spans="1:15" x14ac:dyDescent="0.3">
      <c r="A739" s="3" t="s">
        <v>762</v>
      </c>
      <c r="B739" s="5" t="s">
        <v>17</v>
      </c>
      <c r="C739" s="5" t="s">
        <v>18</v>
      </c>
      <c r="D739" s="5" t="s">
        <v>1037</v>
      </c>
      <c r="E739" s="5" t="s">
        <v>19</v>
      </c>
      <c r="F739" s="7">
        <v>58.76</v>
      </c>
      <c r="G739" s="11">
        <v>10</v>
      </c>
      <c r="H739" s="7">
        <f t="shared" si="44"/>
        <v>66.204892000000001</v>
      </c>
      <c r="I739" s="7">
        <f t="shared" si="47"/>
        <v>662.04891999999995</v>
      </c>
      <c r="J739" s="7">
        <f t="shared" si="45"/>
        <v>74.44891999999993</v>
      </c>
      <c r="K739" s="15">
        <f t="shared" si="46"/>
        <v>0.12669999999999987</v>
      </c>
      <c r="L739" s="28">
        <v>44590</v>
      </c>
      <c r="M739" s="5" t="s">
        <v>15</v>
      </c>
      <c r="N739" s="9">
        <v>9</v>
      </c>
      <c r="O739" s="2" t="e" vm="5">
        <v>#VALUE!</v>
      </c>
    </row>
    <row r="740" spans="1:15" x14ac:dyDescent="0.3">
      <c r="A740" s="3" t="s">
        <v>763</v>
      </c>
      <c r="B740" s="5" t="s">
        <v>32</v>
      </c>
      <c r="C740" s="5" t="s">
        <v>13</v>
      </c>
      <c r="D740" s="5" t="s">
        <v>1037</v>
      </c>
      <c r="E740" s="5" t="s">
        <v>19</v>
      </c>
      <c r="F740" s="7">
        <v>91.56</v>
      </c>
      <c r="G740" s="11">
        <v>8</v>
      </c>
      <c r="H740" s="7">
        <f t="shared" si="44"/>
        <v>103.160652</v>
      </c>
      <c r="I740" s="7">
        <f t="shared" si="47"/>
        <v>825.28521599999999</v>
      </c>
      <c r="J740" s="7">
        <f t="shared" si="45"/>
        <v>92.805215999999973</v>
      </c>
      <c r="K740" s="15">
        <f t="shared" si="46"/>
        <v>0.12669999999999995</v>
      </c>
      <c r="L740" s="28">
        <v>44573</v>
      </c>
      <c r="M740" s="5" t="s">
        <v>15</v>
      </c>
      <c r="N740" s="9">
        <v>6</v>
      </c>
      <c r="O740" s="2" t="e" vm="1">
        <v>#VALUE!</v>
      </c>
    </row>
    <row r="741" spans="1:15" x14ac:dyDescent="0.3">
      <c r="A741" s="3" t="s">
        <v>764</v>
      </c>
      <c r="B741" s="5" t="s">
        <v>12</v>
      </c>
      <c r="C741" s="5" t="s">
        <v>18</v>
      </c>
      <c r="D741" s="5" t="s">
        <v>1037</v>
      </c>
      <c r="E741" s="5" t="s">
        <v>22</v>
      </c>
      <c r="F741" s="7">
        <v>93.96</v>
      </c>
      <c r="G741" s="11">
        <v>9</v>
      </c>
      <c r="H741" s="7">
        <f t="shared" si="44"/>
        <v>114.11442</v>
      </c>
      <c r="I741" s="7">
        <f t="shared" si="47"/>
        <v>1027.0297799999998</v>
      </c>
      <c r="J741" s="7">
        <f t="shared" si="45"/>
        <v>181.38977999999986</v>
      </c>
      <c r="K741" s="15">
        <f t="shared" si="46"/>
        <v>0.21449999999999983</v>
      </c>
      <c r="L741" s="28">
        <v>44640</v>
      </c>
      <c r="M741" s="5" t="s">
        <v>20</v>
      </c>
      <c r="N741" s="9">
        <v>9.8000000000000007</v>
      </c>
      <c r="O741" s="2" t="e" vm="3">
        <v>#VALUE!</v>
      </c>
    </row>
    <row r="742" spans="1:15" x14ac:dyDescent="0.3">
      <c r="A742" s="3" t="s">
        <v>765</v>
      </c>
      <c r="B742" s="5" t="s">
        <v>17</v>
      </c>
      <c r="C742" s="5" t="s">
        <v>18</v>
      </c>
      <c r="D742" s="5" t="s">
        <v>1037</v>
      </c>
      <c r="E742" s="5" t="s">
        <v>22</v>
      </c>
      <c r="F742" s="7">
        <v>55.61</v>
      </c>
      <c r="G742" s="11">
        <v>7</v>
      </c>
      <c r="H742" s="7">
        <f t="shared" si="44"/>
        <v>67.538344999999993</v>
      </c>
      <c r="I742" s="7">
        <f t="shared" si="47"/>
        <v>472.76841499999995</v>
      </c>
      <c r="J742" s="7">
        <f t="shared" si="45"/>
        <v>83.498414999999966</v>
      </c>
      <c r="K742" s="15">
        <f t="shared" si="46"/>
        <v>0.21449999999999991</v>
      </c>
      <c r="L742" s="28">
        <v>44643</v>
      </c>
      <c r="M742" s="5" t="s">
        <v>20</v>
      </c>
      <c r="N742" s="9">
        <v>8.5</v>
      </c>
      <c r="O742" s="2" t="e" vm="2">
        <v>#VALUE!</v>
      </c>
    </row>
    <row r="743" spans="1:15" x14ac:dyDescent="0.3">
      <c r="A743" s="3" t="s">
        <v>766</v>
      </c>
      <c r="B743" s="5" t="s">
        <v>17</v>
      </c>
      <c r="C743" s="5" t="s">
        <v>18</v>
      </c>
      <c r="D743" s="5" t="s">
        <v>1037</v>
      </c>
      <c r="E743" s="5" t="s">
        <v>33</v>
      </c>
      <c r="F743" s="7">
        <v>84.83</v>
      </c>
      <c r="G743" s="11">
        <v>1</v>
      </c>
      <c r="H743" s="7">
        <f t="shared" si="44"/>
        <v>88.859425000000002</v>
      </c>
      <c r="I743" s="7">
        <f t="shared" si="47"/>
        <v>88.859425000000002</v>
      </c>
      <c r="J743" s="7">
        <f t="shared" si="45"/>
        <v>4.0294250000000034</v>
      </c>
      <c r="K743" s="15">
        <f t="shared" si="46"/>
        <v>4.7500000000000042E-2</v>
      </c>
      <c r="L743" s="28">
        <v>44575</v>
      </c>
      <c r="M743" s="5" t="s">
        <v>15</v>
      </c>
      <c r="N743" s="9">
        <v>8.8000000000000007</v>
      </c>
      <c r="O743" s="2" t="e" vm="2">
        <v>#VALUE!</v>
      </c>
    </row>
    <row r="744" spans="1:15" x14ac:dyDescent="0.3">
      <c r="A744" s="3" t="s">
        <v>767</v>
      </c>
      <c r="B744" s="5" t="s">
        <v>12</v>
      </c>
      <c r="C744" s="5" t="s">
        <v>13</v>
      </c>
      <c r="D744" s="5" t="s">
        <v>1036</v>
      </c>
      <c r="E744" s="5" t="s">
        <v>26</v>
      </c>
      <c r="F744" s="7">
        <v>71.63</v>
      </c>
      <c r="G744" s="11">
        <v>2</v>
      </c>
      <c r="H744" s="7">
        <f t="shared" si="44"/>
        <v>84.802757</v>
      </c>
      <c r="I744" s="7">
        <f t="shared" si="47"/>
        <v>169.605514</v>
      </c>
      <c r="J744" s="7">
        <f t="shared" si="45"/>
        <v>26.345514000000009</v>
      </c>
      <c r="K744" s="15">
        <f t="shared" si="46"/>
        <v>0.18390000000000006</v>
      </c>
      <c r="L744" s="28">
        <v>44604</v>
      </c>
      <c r="M744" s="5" t="s">
        <v>15</v>
      </c>
      <c r="N744" s="9">
        <v>8.8000000000000007</v>
      </c>
      <c r="O744" s="2" t="e" vm="3">
        <v>#VALUE!</v>
      </c>
    </row>
    <row r="745" spans="1:15" x14ac:dyDescent="0.3">
      <c r="A745" s="3" t="s">
        <v>768</v>
      </c>
      <c r="B745" s="5" t="s">
        <v>12</v>
      </c>
      <c r="C745" s="5" t="s">
        <v>13</v>
      </c>
      <c r="D745" s="5" t="s">
        <v>1037</v>
      </c>
      <c r="E745" s="5" t="s">
        <v>22</v>
      </c>
      <c r="F745" s="7">
        <v>37.69</v>
      </c>
      <c r="G745" s="11">
        <v>2</v>
      </c>
      <c r="H745" s="7">
        <f t="shared" si="44"/>
        <v>45.774504999999998</v>
      </c>
      <c r="I745" s="7">
        <f t="shared" si="47"/>
        <v>91.549009999999996</v>
      </c>
      <c r="J745" s="7">
        <f t="shared" si="45"/>
        <v>16.16901</v>
      </c>
      <c r="K745" s="15">
        <f t="shared" si="46"/>
        <v>0.21450000000000002</v>
      </c>
      <c r="L745" s="28">
        <v>44612</v>
      </c>
      <c r="M745" s="5" t="s">
        <v>15</v>
      </c>
      <c r="N745" s="9">
        <v>9.5</v>
      </c>
      <c r="O745" s="2" t="e" vm="3">
        <v>#VALUE!</v>
      </c>
    </row>
    <row r="746" spans="1:15" x14ac:dyDescent="0.3">
      <c r="A746" s="3" t="s">
        <v>769</v>
      </c>
      <c r="B746" s="5" t="s">
        <v>17</v>
      </c>
      <c r="C746" s="5" t="s">
        <v>13</v>
      </c>
      <c r="D746" s="5" t="s">
        <v>1036</v>
      </c>
      <c r="E746" s="5" t="s">
        <v>26</v>
      </c>
      <c r="F746" s="7">
        <v>31.67</v>
      </c>
      <c r="G746" s="11">
        <v>8</v>
      </c>
      <c r="H746" s="7">
        <f t="shared" si="44"/>
        <v>37.494112999999999</v>
      </c>
      <c r="I746" s="7">
        <f t="shared" si="47"/>
        <v>299.95290399999999</v>
      </c>
      <c r="J746" s="7">
        <f t="shared" si="45"/>
        <v>46.592903999999976</v>
      </c>
      <c r="K746" s="15">
        <f t="shared" si="46"/>
        <v>0.1838999999999999</v>
      </c>
      <c r="L746" s="28">
        <v>44563</v>
      </c>
      <c r="M746" s="5" t="s">
        <v>23</v>
      </c>
      <c r="N746" s="9">
        <v>5.6</v>
      </c>
      <c r="O746" s="2" t="e" vm="2">
        <v>#VALUE!</v>
      </c>
    </row>
    <row r="747" spans="1:15" x14ac:dyDescent="0.3">
      <c r="A747" s="3" t="s">
        <v>770</v>
      </c>
      <c r="B747" s="5" t="s">
        <v>17</v>
      </c>
      <c r="C747" s="5" t="s">
        <v>13</v>
      </c>
      <c r="D747" s="5" t="s">
        <v>1036</v>
      </c>
      <c r="E747" s="5" t="s">
        <v>33</v>
      </c>
      <c r="F747" s="7">
        <v>38.42</v>
      </c>
      <c r="G747" s="11">
        <v>1</v>
      </c>
      <c r="H747" s="7">
        <f t="shared" si="44"/>
        <v>40.244950000000003</v>
      </c>
      <c r="I747" s="7">
        <f t="shared" si="47"/>
        <v>40.244950000000003</v>
      </c>
      <c r="J747" s="7">
        <f t="shared" si="45"/>
        <v>1.8249500000000012</v>
      </c>
      <c r="K747" s="15">
        <f t="shared" si="46"/>
        <v>4.7500000000000028E-2</v>
      </c>
      <c r="L747" s="28">
        <v>44594</v>
      </c>
      <c r="M747" s="5" t="s">
        <v>20</v>
      </c>
      <c r="N747" s="9">
        <v>8.6</v>
      </c>
      <c r="O747" s="2" t="e" vm="2">
        <v>#VALUE!</v>
      </c>
    </row>
    <row r="748" spans="1:15" x14ac:dyDescent="0.3">
      <c r="A748" s="3" t="s">
        <v>771</v>
      </c>
      <c r="B748" s="5" t="s">
        <v>32</v>
      </c>
      <c r="C748" s="5" t="s">
        <v>13</v>
      </c>
      <c r="D748" s="5" t="s">
        <v>1037</v>
      </c>
      <c r="E748" s="5" t="s">
        <v>35</v>
      </c>
      <c r="F748" s="7">
        <v>65.23</v>
      </c>
      <c r="G748" s="11">
        <v>10</v>
      </c>
      <c r="H748" s="7">
        <f t="shared" si="44"/>
        <v>72.946708999999998</v>
      </c>
      <c r="I748" s="7">
        <f t="shared" si="47"/>
        <v>729.46708999999998</v>
      </c>
      <c r="J748" s="7">
        <f t="shared" si="45"/>
        <v>77.167089999999916</v>
      </c>
      <c r="K748" s="15">
        <f t="shared" si="46"/>
        <v>0.11829999999999986</v>
      </c>
      <c r="L748" s="28">
        <v>44569</v>
      </c>
      <c r="M748" s="5" t="s">
        <v>23</v>
      </c>
      <c r="N748" s="9">
        <v>5.2</v>
      </c>
      <c r="O748" s="2" t="e" vm="1">
        <v>#VALUE!</v>
      </c>
    </row>
    <row r="749" spans="1:15" x14ac:dyDescent="0.3">
      <c r="A749" s="3" t="s">
        <v>772</v>
      </c>
      <c r="B749" s="5" t="s">
        <v>17</v>
      </c>
      <c r="C749" s="5" t="s">
        <v>13</v>
      </c>
      <c r="D749" s="5" t="s">
        <v>1036</v>
      </c>
      <c r="E749" s="5" t="s">
        <v>22</v>
      </c>
      <c r="F749" s="7">
        <v>10.53</v>
      </c>
      <c r="G749" s="11">
        <v>5</v>
      </c>
      <c r="H749" s="7">
        <f t="shared" si="44"/>
        <v>12.788684999999999</v>
      </c>
      <c r="I749" s="7">
        <f t="shared" si="47"/>
        <v>63.943424999999998</v>
      </c>
      <c r="J749" s="7">
        <f t="shared" si="45"/>
        <v>11.293424999999999</v>
      </c>
      <c r="K749" s="15">
        <f t="shared" si="46"/>
        <v>0.2145</v>
      </c>
      <c r="L749" s="28">
        <v>44591</v>
      </c>
      <c r="M749" s="5" t="s">
        <v>23</v>
      </c>
      <c r="N749" s="9">
        <v>5.8</v>
      </c>
      <c r="O749" s="2" t="e" vm="2">
        <v>#VALUE!</v>
      </c>
    </row>
    <row r="750" spans="1:15" x14ac:dyDescent="0.3">
      <c r="A750" s="3" t="s">
        <v>773</v>
      </c>
      <c r="B750" s="5" t="s">
        <v>32</v>
      </c>
      <c r="C750" s="5" t="s">
        <v>13</v>
      </c>
      <c r="D750" s="5" t="s">
        <v>1036</v>
      </c>
      <c r="E750" s="5" t="s">
        <v>22</v>
      </c>
      <c r="F750" s="7">
        <v>12.29</v>
      </c>
      <c r="G750" s="11">
        <v>9</v>
      </c>
      <c r="H750" s="7">
        <f t="shared" si="44"/>
        <v>14.926205</v>
      </c>
      <c r="I750" s="7">
        <f t="shared" si="47"/>
        <v>134.33584500000001</v>
      </c>
      <c r="J750" s="7">
        <f t="shared" si="45"/>
        <v>23.725845000000021</v>
      </c>
      <c r="K750" s="15">
        <f t="shared" si="46"/>
        <v>0.21450000000000022</v>
      </c>
      <c r="L750" s="28">
        <v>44646</v>
      </c>
      <c r="M750" s="5" t="s">
        <v>23</v>
      </c>
      <c r="N750" s="9">
        <v>8</v>
      </c>
      <c r="O750" s="2" t="e" vm="1">
        <v>#VALUE!</v>
      </c>
    </row>
    <row r="751" spans="1:15" x14ac:dyDescent="0.3">
      <c r="A751" s="3" t="s">
        <v>774</v>
      </c>
      <c r="B751" s="5" t="s">
        <v>17</v>
      </c>
      <c r="C751" s="5" t="s">
        <v>13</v>
      </c>
      <c r="D751" s="5" t="s">
        <v>1037</v>
      </c>
      <c r="E751" s="5" t="s">
        <v>14</v>
      </c>
      <c r="F751" s="7">
        <v>81.23</v>
      </c>
      <c r="G751" s="11">
        <v>7</v>
      </c>
      <c r="H751" s="7">
        <f t="shared" si="44"/>
        <v>89.247400999999996</v>
      </c>
      <c r="I751" s="7">
        <f t="shared" si="47"/>
        <v>624.731807</v>
      </c>
      <c r="J751" s="7">
        <f t="shared" si="45"/>
        <v>56.12180699999999</v>
      </c>
      <c r="K751" s="15">
        <f t="shared" si="46"/>
        <v>9.8699999999999982E-2</v>
      </c>
      <c r="L751" s="28">
        <v>44576</v>
      </c>
      <c r="M751" s="5" t="s">
        <v>20</v>
      </c>
      <c r="N751" s="9">
        <v>9</v>
      </c>
      <c r="O751" s="2" t="e" vm="2">
        <v>#VALUE!</v>
      </c>
    </row>
    <row r="752" spans="1:15" x14ac:dyDescent="0.3">
      <c r="A752" s="3" t="s">
        <v>775</v>
      </c>
      <c r="B752" s="5" t="s">
        <v>32</v>
      </c>
      <c r="C752" s="5" t="s">
        <v>13</v>
      </c>
      <c r="D752" s="5" t="s">
        <v>1036</v>
      </c>
      <c r="E752" s="5" t="s">
        <v>35</v>
      </c>
      <c r="F752" s="7">
        <v>22.32</v>
      </c>
      <c r="G752" s="11">
        <v>4</v>
      </c>
      <c r="H752" s="7">
        <f t="shared" si="44"/>
        <v>24.960456000000001</v>
      </c>
      <c r="I752" s="7">
        <f t="shared" si="47"/>
        <v>99.841824000000003</v>
      </c>
      <c r="J752" s="7">
        <f t="shared" si="45"/>
        <v>10.561824000000001</v>
      </c>
      <c r="K752" s="15">
        <f t="shared" si="46"/>
        <v>0.11830000000000002</v>
      </c>
      <c r="L752" s="28">
        <v>44634</v>
      </c>
      <c r="M752" s="5" t="s">
        <v>15</v>
      </c>
      <c r="N752" s="9">
        <v>4.0999999999999996</v>
      </c>
      <c r="O752" s="2" t="e" vm="1">
        <v>#VALUE!</v>
      </c>
    </row>
    <row r="753" spans="1:15" x14ac:dyDescent="0.3">
      <c r="A753" s="3" t="s">
        <v>776</v>
      </c>
      <c r="B753" s="5" t="s">
        <v>12</v>
      </c>
      <c r="C753" s="5" t="s">
        <v>18</v>
      </c>
      <c r="D753" s="5" t="s">
        <v>1036</v>
      </c>
      <c r="E753" s="5" t="s">
        <v>33</v>
      </c>
      <c r="F753" s="7">
        <v>27.28</v>
      </c>
      <c r="G753" s="11">
        <v>5</v>
      </c>
      <c r="H753" s="7">
        <f t="shared" si="44"/>
        <v>28.575800000000001</v>
      </c>
      <c r="I753" s="7">
        <f t="shared" si="47"/>
        <v>142.87900000000002</v>
      </c>
      <c r="J753" s="7">
        <f t="shared" si="45"/>
        <v>6.4790000000000134</v>
      </c>
      <c r="K753" s="15">
        <f t="shared" si="46"/>
        <v>4.7500000000000098E-2</v>
      </c>
      <c r="L753" s="28">
        <v>44595</v>
      </c>
      <c r="M753" s="5" t="s">
        <v>23</v>
      </c>
      <c r="N753" s="9">
        <v>8.6</v>
      </c>
      <c r="O753" s="2" t="e" vm="3">
        <v>#VALUE!</v>
      </c>
    </row>
    <row r="754" spans="1:15" x14ac:dyDescent="0.3">
      <c r="A754" s="3" t="s">
        <v>777</v>
      </c>
      <c r="B754" s="5" t="s">
        <v>12</v>
      </c>
      <c r="C754" s="5" t="s">
        <v>13</v>
      </c>
      <c r="D754" s="5" t="s">
        <v>1036</v>
      </c>
      <c r="E754" s="5" t="s">
        <v>19</v>
      </c>
      <c r="F754" s="7">
        <v>17.420000000000002</v>
      </c>
      <c r="G754" s="11">
        <v>10</v>
      </c>
      <c r="H754" s="7">
        <f t="shared" si="44"/>
        <v>19.627114000000002</v>
      </c>
      <c r="I754" s="7">
        <f t="shared" si="47"/>
        <v>196.27114000000003</v>
      </c>
      <c r="J754" s="7">
        <f t="shared" si="45"/>
        <v>22.071140000000014</v>
      </c>
      <c r="K754" s="15">
        <f t="shared" si="46"/>
        <v>0.12670000000000006</v>
      </c>
      <c r="L754" s="28">
        <v>44614</v>
      </c>
      <c r="M754" s="5" t="s">
        <v>15</v>
      </c>
      <c r="N754" s="9">
        <v>7</v>
      </c>
      <c r="O754" s="2" t="e" vm="1">
        <v>#VALUE!</v>
      </c>
    </row>
    <row r="755" spans="1:15" x14ac:dyDescent="0.3">
      <c r="A755" s="3" t="s">
        <v>778</v>
      </c>
      <c r="B755" s="5" t="s">
        <v>32</v>
      </c>
      <c r="C755" s="5" t="s">
        <v>18</v>
      </c>
      <c r="D755" s="5" t="s">
        <v>1037</v>
      </c>
      <c r="E755" s="5" t="s">
        <v>22</v>
      </c>
      <c r="F755" s="7">
        <v>73.28</v>
      </c>
      <c r="G755" s="11">
        <v>5</v>
      </c>
      <c r="H755" s="7">
        <f t="shared" si="44"/>
        <v>88.998559999999998</v>
      </c>
      <c r="I755" s="7">
        <f t="shared" si="47"/>
        <v>444.99279999999999</v>
      </c>
      <c r="J755" s="7">
        <f t="shared" si="45"/>
        <v>78.592800000000011</v>
      </c>
      <c r="K755" s="15">
        <f t="shared" si="46"/>
        <v>0.21450000000000005</v>
      </c>
      <c r="L755" s="28">
        <v>44585</v>
      </c>
      <c r="M755" s="5" t="s">
        <v>15</v>
      </c>
      <c r="N755" s="9">
        <v>8.4</v>
      </c>
      <c r="O755" s="2" t="e" vm="1">
        <v>#VALUE!</v>
      </c>
    </row>
    <row r="756" spans="1:15" x14ac:dyDescent="0.3">
      <c r="A756" s="3" t="s">
        <v>779</v>
      </c>
      <c r="B756" s="5" t="s">
        <v>17</v>
      </c>
      <c r="C756" s="5" t="s">
        <v>13</v>
      </c>
      <c r="D756" s="5" t="s">
        <v>1036</v>
      </c>
      <c r="E756" s="5" t="s">
        <v>35</v>
      </c>
      <c r="F756" s="7">
        <v>84.87</v>
      </c>
      <c r="G756" s="11">
        <v>3</v>
      </c>
      <c r="H756" s="7">
        <f t="shared" si="44"/>
        <v>94.910121000000004</v>
      </c>
      <c r="I756" s="7">
        <f t="shared" si="47"/>
        <v>284.73036300000001</v>
      </c>
      <c r="J756" s="7">
        <f t="shared" si="45"/>
        <v>30.120362999999998</v>
      </c>
      <c r="K756" s="15">
        <f t="shared" si="46"/>
        <v>0.11829999999999999</v>
      </c>
      <c r="L756" s="28">
        <v>44586</v>
      </c>
      <c r="M756" s="5" t="s">
        <v>15</v>
      </c>
      <c r="N756" s="9">
        <v>7.4</v>
      </c>
      <c r="O756" s="2" t="e" vm="2">
        <v>#VALUE!</v>
      </c>
    </row>
    <row r="757" spans="1:15" x14ac:dyDescent="0.3">
      <c r="A757" s="3" t="s">
        <v>780</v>
      </c>
      <c r="B757" s="5" t="s">
        <v>12</v>
      </c>
      <c r="C757" s="5" t="s">
        <v>18</v>
      </c>
      <c r="D757" s="5" t="s">
        <v>1036</v>
      </c>
      <c r="E757" s="5" t="s">
        <v>35</v>
      </c>
      <c r="F757" s="7">
        <v>97.29</v>
      </c>
      <c r="G757" s="11">
        <v>8</v>
      </c>
      <c r="H757" s="7">
        <f t="shared" si="44"/>
        <v>108.799407</v>
      </c>
      <c r="I757" s="7">
        <f t="shared" si="47"/>
        <v>870.39525600000002</v>
      </c>
      <c r="J757" s="7">
        <f t="shared" si="45"/>
        <v>92.075255999999968</v>
      </c>
      <c r="K757" s="15">
        <f t="shared" si="46"/>
        <v>0.11829999999999995</v>
      </c>
      <c r="L757" s="28">
        <v>44629</v>
      </c>
      <c r="M757" s="5" t="s">
        <v>23</v>
      </c>
      <c r="N757" s="9">
        <v>6.2</v>
      </c>
      <c r="O757" s="2" t="e" vm="1">
        <v>#VALUE!</v>
      </c>
    </row>
    <row r="758" spans="1:15" x14ac:dyDescent="0.3">
      <c r="A758" s="3" t="s">
        <v>781</v>
      </c>
      <c r="B758" s="5" t="s">
        <v>32</v>
      </c>
      <c r="C758" s="5" t="s">
        <v>13</v>
      </c>
      <c r="D758" s="5" t="s">
        <v>1036</v>
      </c>
      <c r="E758" s="5" t="s">
        <v>19</v>
      </c>
      <c r="F758" s="7">
        <v>35.74</v>
      </c>
      <c r="G758" s="11">
        <v>8</v>
      </c>
      <c r="H758" s="7">
        <f t="shared" si="44"/>
        <v>40.268258000000003</v>
      </c>
      <c r="I758" s="7">
        <f t="shared" si="47"/>
        <v>322.14606400000002</v>
      </c>
      <c r="J758" s="7">
        <f t="shared" si="45"/>
        <v>36.226064000000008</v>
      </c>
      <c r="K758" s="15">
        <f t="shared" si="46"/>
        <v>0.12670000000000003</v>
      </c>
      <c r="L758" s="28">
        <v>44609</v>
      </c>
      <c r="M758" s="5" t="s">
        <v>15</v>
      </c>
      <c r="N758" s="9">
        <v>4.9000000000000004</v>
      </c>
      <c r="O758" s="2" t="e" vm="1">
        <v>#VALUE!</v>
      </c>
    </row>
    <row r="759" spans="1:15" x14ac:dyDescent="0.3">
      <c r="A759" s="3" t="s">
        <v>782</v>
      </c>
      <c r="B759" s="5" t="s">
        <v>12</v>
      </c>
      <c r="C759" s="5" t="s">
        <v>18</v>
      </c>
      <c r="D759" s="5" t="s">
        <v>1036</v>
      </c>
      <c r="E759" s="5" t="s">
        <v>22</v>
      </c>
      <c r="F759" s="7">
        <v>96.52</v>
      </c>
      <c r="G759" s="11">
        <v>6</v>
      </c>
      <c r="H759" s="7">
        <f t="shared" si="44"/>
        <v>117.22354</v>
      </c>
      <c r="I759" s="7">
        <f t="shared" si="47"/>
        <v>703.34123999999997</v>
      </c>
      <c r="J759" s="7">
        <f t="shared" si="45"/>
        <v>124.22123999999997</v>
      </c>
      <c r="K759" s="15">
        <f t="shared" si="46"/>
        <v>0.21449999999999994</v>
      </c>
      <c r="L759" s="28">
        <v>44572</v>
      </c>
      <c r="M759" s="5" t="s">
        <v>20</v>
      </c>
      <c r="N759" s="9">
        <v>4.5</v>
      </c>
      <c r="O759" s="2" t="e" vm="1">
        <v>#VALUE!</v>
      </c>
    </row>
    <row r="760" spans="1:15" x14ac:dyDescent="0.3">
      <c r="A760" s="3" t="s">
        <v>783</v>
      </c>
      <c r="B760" s="5" t="s">
        <v>12</v>
      </c>
      <c r="C760" s="5" t="s">
        <v>13</v>
      </c>
      <c r="D760" s="5" t="s">
        <v>1037</v>
      </c>
      <c r="E760" s="5" t="s">
        <v>33</v>
      </c>
      <c r="F760" s="7">
        <v>18.850000000000001</v>
      </c>
      <c r="G760" s="11">
        <v>10</v>
      </c>
      <c r="H760" s="7">
        <f t="shared" si="44"/>
        <v>19.745375000000003</v>
      </c>
      <c r="I760" s="7">
        <f t="shared" si="47"/>
        <v>197.45375000000001</v>
      </c>
      <c r="J760" s="7">
        <f t="shared" si="45"/>
        <v>8.9537500000000136</v>
      </c>
      <c r="K760" s="15">
        <f t="shared" si="46"/>
        <v>4.750000000000007E-2</v>
      </c>
      <c r="L760" s="28">
        <v>44619</v>
      </c>
      <c r="M760" s="5" t="s">
        <v>15</v>
      </c>
      <c r="N760" s="9">
        <v>5.6</v>
      </c>
      <c r="O760" s="2" t="e" vm="1">
        <v>#VALUE!</v>
      </c>
    </row>
    <row r="761" spans="1:15" x14ac:dyDescent="0.3">
      <c r="A761" s="3" t="s">
        <v>784</v>
      </c>
      <c r="B761" s="5" t="s">
        <v>12</v>
      </c>
      <c r="C761" s="5" t="s">
        <v>18</v>
      </c>
      <c r="D761" s="5" t="s">
        <v>1036</v>
      </c>
      <c r="E761" s="5" t="s">
        <v>33</v>
      </c>
      <c r="F761" s="7">
        <v>55.39</v>
      </c>
      <c r="G761" s="11">
        <v>4</v>
      </c>
      <c r="H761" s="7">
        <f t="shared" si="44"/>
        <v>58.021025000000002</v>
      </c>
      <c r="I761" s="7">
        <f t="shared" si="47"/>
        <v>232.08410000000001</v>
      </c>
      <c r="J761" s="7">
        <f t="shared" si="45"/>
        <v>10.524100000000004</v>
      </c>
      <c r="K761" s="15">
        <f t="shared" si="46"/>
        <v>4.7500000000000021E-2</v>
      </c>
      <c r="L761" s="28">
        <v>44645</v>
      </c>
      <c r="M761" s="5" t="s">
        <v>15</v>
      </c>
      <c r="N761" s="9">
        <v>8</v>
      </c>
      <c r="O761" s="2" t="e" vm="1">
        <v>#VALUE!</v>
      </c>
    </row>
    <row r="762" spans="1:15" x14ac:dyDescent="0.3">
      <c r="A762" s="3" t="s">
        <v>785</v>
      </c>
      <c r="B762" s="5" t="s">
        <v>32</v>
      </c>
      <c r="C762" s="5" t="s">
        <v>13</v>
      </c>
      <c r="D762" s="5" t="s">
        <v>1036</v>
      </c>
      <c r="E762" s="5" t="s">
        <v>33</v>
      </c>
      <c r="F762" s="7">
        <v>77.2</v>
      </c>
      <c r="G762" s="11">
        <v>10</v>
      </c>
      <c r="H762" s="7">
        <f t="shared" si="44"/>
        <v>80.867000000000004</v>
      </c>
      <c r="I762" s="7">
        <f t="shared" si="47"/>
        <v>808.67000000000007</v>
      </c>
      <c r="J762" s="7">
        <f t="shared" si="45"/>
        <v>36.670000000000073</v>
      </c>
      <c r="K762" s="15">
        <f t="shared" si="46"/>
        <v>4.7500000000000098E-2</v>
      </c>
      <c r="L762" s="28">
        <v>44603</v>
      </c>
      <c r="M762" s="5" t="s">
        <v>23</v>
      </c>
      <c r="N762" s="9">
        <v>5.6</v>
      </c>
      <c r="O762" s="2" t="e" vm="4">
        <v>#VALUE!</v>
      </c>
    </row>
    <row r="763" spans="1:15" x14ac:dyDescent="0.3">
      <c r="A763" s="3" t="s">
        <v>786</v>
      </c>
      <c r="B763" s="5" t="s">
        <v>32</v>
      </c>
      <c r="C763" s="5" t="s">
        <v>18</v>
      </c>
      <c r="D763" s="5" t="s">
        <v>1037</v>
      </c>
      <c r="E763" s="5" t="s">
        <v>19</v>
      </c>
      <c r="F763" s="7">
        <v>72.13</v>
      </c>
      <c r="G763" s="11">
        <v>10</v>
      </c>
      <c r="H763" s="7">
        <f t="shared" si="44"/>
        <v>81.26887099999999</v>
      </c>
      <c r="I763" s="7">
        <f t="shared" si="47"/>
        <v>812.6887099999999</v>
      </c>
      <c r="J763" s="7">
        <f t="shared" si="45"/>
        <v>91.388709999999946</v>
      </c>
      <c r="K763" s="15">
        <f t="shared" si="46"/>
        <v>0.12669999999999992</v>
      </c>
      <c r="L763" s="28">
        <v>44592</v>
      </c>
      <c r="M763" s="5" t="s">
        <v>23</v>
      </c>
      <c r="N763" s="9">
        <v>4.2</v>
      </c>
      <c r="O763" s="2" t="e" vm="4">
        <v>#VALUE!</v>
      </c>
    </row>
    <row r="764" spans="1:15" x14ac:dyDescent="0.3">
      <c r="A764" s="3" t="s">
        <v>787</v>
      </c>
      <c r="B764" s="5" t="s">
        <v>12</v>
      </c>
      <c r="C764" s="5" t="s">
        <v>13</v>
      </c>
      <c r="D764" s="5" t="s">
        <v>1036</v>
      </c>
      <c r="E764" s="5" t="s">
        <v>35</v>
      </c>
      <c r="F764" s="7">
        <v>63.88</v>
      </c>
      <c r="G764" s="11">
        <v>8</v>
      </c>
      <c r="H764" s="7">
        <f t="shared" si="44"/>
        <v>71.437004000000002</v>
      </c>
      <c r="I764" s="7">
        <f t="shared" si="47"/>
        <v>571.49603200000001</v>
      </c>
      <c r="J764" s="7">
        <f t="shared" si="45"/>
        <v>60.456031999999993</v>
      </c>
      <c r="K764" s="15">
        <f t="shared" si="46"/>
        <v>0.11829999999999999</v>
      </c>
      <c r="L764" s="28">
        <v>44581</v>
      </c>
      <c r="M764" s="5" t="s">
        <v>15</v>
      </c>
      <c r="N764" s="9">
        <v>9.9</v>
      </c>
      <c r="O764" s="2" t="e" vm="3">
        <v>#VALUE!</v>
      </c>
    </row>
    <row r="765" spans="1:15" x14ac:dyDescent="0.3">
      <c r="A765" s="3" t="s">
        <v>788</v>
      </c>
      <c r="B765" s="5" t="s">
        <v>12</v>
      </c>
      <c r="C765" s="5" t="s">
        <v>13</v>
      </c>
      <c r="D765" s="5" t="s">
        <v>1036</v>
      </c>
      <c r="E765" s="5" t="s">
        <v>14</v>
      </c>
      <c r="F765" s="7">
        <v>10.69</v>
      </c>
      <c r="G765" s="11">
        <v>5</v>
      </c>
      <c r="H765" s="7">
        <f t="shared" si="44"/>
        <v>11.745103</v>
      </c>
      <c r="I765" s="7">
        <f t="shared" si="47"/>
        <v>58.725515000000001</v>
      </c>
      <c r="J765" s="7">
        <f t="shared" si="45"/>
        <v>5.2755150000000057</v>
      </c>
      <c r="K765" s="15">
        <f t="shared" si="46"/>
        <v>9.8700000000000121E-2</v>
      </c>
      <c r="L765" s="28">
        <v>44646</v>
      </c>
      <c r="M765" s="5" t="s">
        <v>15</v>
      </c>
      <c r="N765" s="9">
        <v>7.6</v>
      </c>
      <c r="O765" s="2" t="e" vm="3">
        <v>#VALUE!</v>
      </c>
    </row>
    <row r="766" spans="1:15" x14ac:dyDescent="0.3">
      <c r="A766" s="3" t="s">
        <v>789</v>
      </c>
      <c r="B766" s="5" t="s">
        <v>12</v>
      </c>
      <c r="C766" s="5" t="s">
        <v>13</v>
      </c>
      <c r="D766" s="5" t="s">
        <v>1037</v>
      </c>
      <c r="E766" s="5" t="s">
        <v>14</v>
      </c>
      <c r="F766" s="7">
        <v>55.5</v>
      </c>
      <c r="G766" s="11">
        <v>4</v>
      </c>
      <c r="H766" s="7">
        <f t="shared" si="44"/>
        <v>60.977850000000004</v>
      </c>
      <c r="I766" s="7">
        <f t="shared" si="47"/>
        <v>243.91140000000001</v>
      </c>
      <c r="J766" s="7">
        <f t="shared" si="45"/>
        <v>21.911400000000015</v>
      </c>
      <c r="K766" s="15">
        <f t="shared" si="46"/>
        <v>9.8700000000000065E-2</v>
      </c>
      <c r="L766" s="28">
        <v>44581</v>
      </c>
      <c r="M766" s="5" t="s">
        <v>23</v>
      </c>
      <c r="N766" s="9">
        <v>6.6</v>
      </c>
      <c r="O766" s="2" t="e" vm="3">
        <v>#VALUE!</v>
      </c>
    </row>
    <row r="767" spans="1:15" x14ac:dyDescent="0.3">
      <c r="A767" s="3" t="s">
        <v>790</v>
      </c>
      <c r="B767" s="5" t="s">
        <v>32</v>
      </c>
      <c r="C767" s="5" t="s">
        <v>18</v>
      </c>
      <c r="D767" s="5" t="s">
        <v>1036</v>
      </c>
      <c r="E767" s="5" t="s">
        <v>22</v>
      </c>
      <c r="F767" s="7">
        <v>95.46</v>
      </c>
      <c r="G767" s="11">
        <v>8</v>
      </c>
      <c r="H767" s="7">
        <f t="shared" si="44"/>
        <v>115.93616999999999</v>
      </c>
      <c r="I767" s="7">
        <f t="shared" si="47"/>
        <v>927.48935999999992</v>
      </c>
      <c r="J767" s="7">
        <f t="shared" si="45"/>
        <v>163.80935999999997</v>
      </c>
      <c r="K767" s="15">
        <f t="shared" si="46"/>
        <v>0.21449999999999997</v>
      </c>
      <c r="L767" s="28">
        <v>44625</v>
      </c>
      <c r="M767" s="5" t="s">
        <v>15</v>
      </c>
      <c r="N767" s="9">
        <v>4.7</v>
      </c>
      <c r="O767" s="2" t="e" vm="4">
        <v>#VALUE!</v>
      </c>
    </row>
    <row r="768" spans="1:15" x14ac:dyDescent="0.3">
      <c r="A768" s="3" t="s">
        <v>791</v>
      </c>
      <c r="B768" s="5" t="s">
        <v>17</v>
      </c>
      <c r="C768" s="5" t="s">
        <v>18</v>
      </c>
      <c r="D768" s="5" t="s">
        <v>1036</v>
      </c>
      <c r="E768" s="5" t="s">
        <v>35</v>
      </c>
      <c r="F768" s="7">
        <v>76.06</v>
      </c>
      <c r="G768" s="11">
        <v>3</v>
      </c>
      <c r="H768" s="7">
        <f t="shared" si="44"/>
        <v>85.057898000000009</v>
      </c>
      <c r="I768" s="7">
        <f t="shared" si="47"/>
        <v>255.17369400000001</v>
      </c>
      <c r="J768" s="7">
        <f t="shared" si="45"/>
        <v>26.993694000000005</v>
      </c>
      <c r="K768" s="15">
        <f t="shared" si="46"/>
        <v>0.11830000000000002</v>
      </c>
      <c r="L768" s="28">
        <v>44566</v>
      </c>
      <c r="M768" s="5" t="s">
        <v>23</v>
      </c>
      <c r="N768" s="9">
        <v>9.8000000000000007</v>
      </c>
      <c r="O768" s="2" t="e" vm="2">
        <v>#VALUE!</v>
      </c>
    </row>
    <row r="769" spans="1:15" x14ac:dyDescent="0.3">
      <c r="A769" s="3" t="s">
        <v>792</v>
      </c>
      <c r="B769" s="5" t="s">
        <v>32</v>
      </c>
      <c r="C769" s="5" t="s">
        <v>18</v>
      </c>
      <c r="D769" s="5" t="s">
        <v>1037</v>
      </c>
      <c r="E769" s="5" t="s">
        <v>26</v>
      </c>
      <c r="F769" s="7">
        <v>13.69</v>
      </c>
      <c r="G769" s="11">
        <v>6</v>
      </c>
      <c r="H769" s="7">
        <f t="shared" si="44"/>
        <v>16.207591000000001</v>
      </c>
      <c r="I769" s="7">
        <f t="shared" si="47"/>
        <v>97.245546000000004</v>
      </c>
      <c r="J769" s="7">
        <f t="shared" si="45"/>
        <v>15.105546000000004</v>
      </c>
      <c r="K769" s="15">
        <f t="shared" si="46"/>
        <v>0.18390000000000004</v>
      </c>
      <c r="L769" s="28">
        <v>44605</v>
      </c>
      <c r="M769" s="5" t="s">
        <v>20</v>
      </c>
      <c r="N769" s="9">
        <v>6.3</v>
      </c>
      <c r="O769" s="2" t="e" vm="4">
        <v>#VALUE!</v>
      </c>
    </row>
    <row r="770" spans="1:15" x14ac:dyDescent="0.3">
      <c r="A770" s="3" t="s">
        <v>793</v>
      </c>
      <c r="B770" s="5" t="s">
        <v>32</v>
      </c>
      <c r="C770" s="5" t="s">
        <v>18</v>
      </c>
      <c r="D770" s="5" t="s">
        <v>1036</v>
      </c>
      <c r="E770" s="5" t="s">
        <v>19</v>
      </c>
      <c r="F770" s="7">
        <v>95.64</v>
      </c>
      <c r="G770" s="11">
        <v>4</v>
      </c>
      <c r="H770" s="7">
        <f t="shared" ref="H770:H833" si="48">$F770+($F770*(VLOOKUP($E770,$S$12:$T$17,2,FALSE)))</f>
        <v>107.757588</v>
      </c>
      <c r="I770" s="7">
        <f t="shared" si="47"/>
        <v>431.03035199999999</v>
      </c>
      <c r="J770" s="7">
        <f t="shared" ref="J770:J833" si="49">($I770-($F770*$G770))</f>
        <v>48.470351999999991</v>
      </c>
      <c r="K770" s="15">
        <f t="shared" ref="K770:K833" si="50">$J770/($F770*$G770)</f>
        <v>0.12669999999999998</v>
      </c>
      <c r="L770" s="28">
        <v>44636</v>
      </c>
      <c r="M770" s="5" t="s">
        <v>20</v>
      </c>
      <c r="N770" s="9">
        <v>7.9</v>
      </c>
      <c r="O770" s="2" t="e" vm="4">
        <v>#VALUE!</v>
      </c>
    </row>
    <row r="771" spans="1:15" x14ac:dyDescent="0.3">
      <c r="A771" s="3" t="s">
        <v>794</v>
      </c>
      <c r="B771" s="5" t="s">
        <v>12</v>
      </c>
      <c r="C771" s="5" t="s">
        <v>18</v>
      </c>
      <c r="D771" s="5" t="s">
        <v>1036</v>
      </c>
      <c r="E771" s="5" t="s">
        <v>22</v>
      </c>
      <c r="F771" s="7">
        <v>11.43</v>
      </c>
      <c r="G771" s="11">
        <v>6</v>
      </c>
      <c r="H771" s="7">
        <f t="shared" si="48"/>
        <v>13.881734999999999</v>
      </c>
      <c r="I771" s="7">
        <f t="shared" ref="I771:I834" si="51">$H771*$G771</f>
        <v>83.290409999999994</v>
      </c>
      <c r="J771" s="7">
        <f t="shared" si="49"/>
        <v>14.710409999999996</v>
      </c>
      <c r="K771" s="15">
        <f t="shared" si="50"/>
        <v>0.21449999999999994</v>
      </c>
      <c r="L771" s="28">
        <v>44576</v>
      </c>
      <c r="M771" s="5" t="s">
        <v>20</v>
      </c>
      <c r="N771" s="9">
        <v>7.7</v>
      </c>
      <c r="O771" s="2" t="e" vm="3">
        <v>#VALUE!</v>
      </c>
    </row>
    <row r="772" spans="1:15" x14ac:dyDescent="0.3">
      <c r="A772" s="3" t="s">
        <v>795</v>
      </c>
      <c r="B772" s="5" t="s">
        <v>32</v>
      </c>
      <c r="C772" s="5" t="s">
        <v>13</v>
      </c>
      <c r="D772" s="5" t="s">
        <v>1036</v>
      </c>
      <c r="E772" s="5" t="s">
        <v>26</v>
      </c>
      <c r="F772" s="7">
        <v>95.54</v>
      </c>
      <c r="G772" s="11">
        <v>4</v>
      </c>
      <c r="H772" s="7">
        <f t="shared" si="48"/>
        <v>113.10980600000001</v>
      </c>
      <c r="I772" s="7">
        <f t="shared" si="51"/>
        <v>452.43922400000002</v>
      </c>
      <c r="J772" s="7">
        <f t="shared" si="49"/>
        <v>70.279223999999999</v>
      </c>
      <c r="K772" s="15">
        <f t="shared" si="50"/>
        <v>0.18389999999999998</v>
      </c>
      <c r="L772" s="28">
        <v>44618</v>
      </c>
      <c r="M772" s="5" t="s">
        <v>15</v>
      </c>
      <c r="N772" s="9">
        <v>4.5</v>
      </c>
      <c r="O772" s="2" t="e" vm="4">
        <v>#VALUE!</v>
      </c>
    </row>
    <row r="773" spans="1:15" x14ac:dyDescent="0.3">
      <c r="A773" s="3" t="s">
        <v>796</v>
      </c>
      <c r="B773" s="5" t="s">
        <v>17</v>
      </c>
      <c r="C773" s="5" t="s">
        <v>13</v>
      </c>
      <c r="D773" s="5" t="s">
        <v>1036</v>
      </c>
      <c r="E773" s="5" t="s">
        <v>14</v>
      </c>
      <c r="F773" s="7">
        <v>85.87</v>
      </c>
      <c r="G773" s="11">
        <v>7</v>
      </c>
      <c r="H773" s="7">
        <f t="shared" si="48"/>
        <v>94.345369000000005</v>
      </c>
      <c r="I773" s="7">
        <f t="shared" si="51"/>
        <v>660.41758300000004</v>
      </c>
      <c r="J773" s="7">
        <f t="shared" si="49"/>
        <v>59.327583000000004</v>
      </c>
      <c r="K773" s="15">
        <f t="shared" si="50"/>
        <v>9.8699999999999996E-2</v>
      </c>
      <c r="L773" s="28">
        <v>44619</v>
      </c>
      <c r="M773" s="5" t="s">
        <v>23</v>
      </c>
      <c r="N773" s="9">
        <v>8</v>
      </c>
      <c r="O773" s="2" t="e" vm="5">
        <v>#VALUE!</v>
      </c>
    </row>
    <row r="774" spans="1:15" x14ac:dyDescent="0.3">
      <c r="A774" s="3" t="s">
        <v>797</v>
      </c>
      <c r="B774" s="5" t="s">
        <v>17</v>
      </c>
      <c r="C774" s="5" t="s">
        <v>13</v>
      </c>
      <c r="D774" s="5" t="s">
        <v>1036</v>
      </c>
      <c r="E774" s="5" t="s">
        <v>26</v>
      </c>
      <c r="F774" s="7">
        <v>67.989999999999995</v>
      </c>
      <c r="G774" s="11">
        <v>7</v>
      </c>
      <c r="H774" s="7">
        <f t="shared" si="48"/>
        <v>80.493360999999993</v>
      </c>
      <c r="I774" s="7">
        <f t="shared" si="51"/>
        <v>563.45352699999989</v>
      </c>
      <c r="J774" s="7">
        <f t="shared" si="49"/>
        <v>87.523526999999945</v>
      </c>
      <c r="K774" s="15">
        <f t="shared" si="50"/>
        <v>0.1838999999999999</v>
      </c>
      <c r="L774" s="28">
        <v>44609</v>
      </c>
      <c r="M774" s="5" t="s">
        <v>15</v>
      </c>
      <c r="N774" s="9">
        <v>5.7</v>
      </c>
      <c r="O774" s="2" t="e" vm="5">
        <v>#VALUE!</v>
      </c>
    </row>
    <row r="775" spans="1:15" x14ac:dyDescent="0.3">
      <c r="A775" s="3" t="s">
        <v>798</v>
      </c>
      <c r="B775" s="5" t="s">
        <v>17</v>
      </c>
      <c r="C775" s="5" t="s">
        <v>18</v>
      </c>
      <c r="D775" s="5" t="s">
        <v>1036</v>
      </c>
      <c r="E775" s="5" t="s">
        <v>33</v>
      </c>
      <c r="F775" s="7">
        <v>52.42</v>
      </c>
      <c r="G775" s="11">
        <v>1</v>
      </c>
      <c r="H775" s="7">
        <f t="shared" si="48"/>
        <v>54.909950000000002</v>
      </c>
      <c r="I775" s="7">
        <f t="shared" si="51"/>
        <v>54.909950000000002</v>
      </c>
      <c r="J775" s="7">
        <f t="shared" si="49"/>
        <v>2.4899500000000003</v>
      </c>
      <c r="K775" s="15">
        <f t="shared" si="50"/>
        <v>4.7500000000000007E-2</v>
      </c>
      <c r="L775" s="28">
        <v>44598</v>
      </c>
      <c r="M775" s="5" t="s">
        <v>23</v>
      </c>
      <c r="N775" s="9">
        <v>6.3</v>
      </c>
      <c r="O775" s="2" t="e" vm="5">
        <v>#VALUE!</v>
      </c>
    </row>
    <row r="776" spans="1:15" x14ac:dyDescent="0.3">
      <c r="A776" s="3" t="s">
        <v>799</v>
      </c>
      <c r="B776" s="5" t="s">
        <v>17</v>
      </c>
      <c r="C776" s="5" t="s">
        <v>13</v>
      </c>
      <c r="D776" s="5" t="s">
        <v>1037</v>
      </c>
      <c r="E776" s="5" t="s">
        <v>33</v>
      </c>
      <c r="F776" s="7">
        <v>65.650000000000006</v>
      </c>
      <c r="G776" s="11">
        <v>2</v>
      </c>
      <c r="H776" s="7">
        <f t="shared" si="48"/>
        <v>68.768375000000006</v>
      </c>
      <c r="I776" s="7">
        <f t="shared" si="51"/>
        <v>137.53675000000001</v>
      </c>
      <c r="J776" s="7">
        <f t="shared" si="49"/>
        <v>6.2367500000000007</v>
      </c>
      <c r="K776" s="15">
        <f t="shared" si="50"/>
        <v>4.7500000000000001E-2</v>
      </c>
      <c r="L776" s="28">
        <v>44578</v>
      </c>
      <c r="M776" s="5" t="s">
        <v>20</v>
      </c>
      <c r="N776" s="9">
        <v>6</v>
      </c>
      <c r="O776" s="2" t="e" vm="5">
        <v>#VALUE!</v>
      </c>
    </row>
    <row r="777" spans="1:15" x14ac:dyDescent="0.3">
      <c r="A777" s="3" t="s">
        <v>800</v>
      </c>
      <c r="B777" s="5" t="s">
        <v>32</v>
      </c>
      <c r="C777" s="5" t="s">
        <v>18</v>
      </c>
      <c r="D777" s="5" t="s">
        <v>1036</v>
      </c>
      <c r="E777" s="5" t="s">
        <v>33</v>
      </c>
      <c r="F777" s="7">
        <v>28.86</v>
      </c>
      <c r="G777" s="11">
        <v>5</v>
      </c>
      <c r="H777" s="7">
        <f t="shared" si="48"/>
        <v>30.23085</v>
      </c>
      <c r="I777" s="7">
        <f t="shared" si="51"/>
        <v>151.15424999999999</v>
      </c>
      <c r="J777" s="7">
        <f t="shared" si="49"/>
        <v>6.8542499999999791</v>
      </c>
      <c r="K777" s="15">
        <f t="shared" si="50"/>
        <v>4.7499999999999848E-2</v>
      </c>
      <c r="L777" s="28">
        <v>44583</v>
      </c>
      <c r="M777" s="5" t="s">
        <v>23</v>
      </c>
      <c r="N777" s="9">
        <v>8</v>
      </c>
      <c r="O777" s="2" t="e" vm="1">
        <v>#VALUE!</v>
      </c>
    </row>
    <row r="778" spans="1:15" x14ac:dyDescent="0.3">
      <c r="A778" s="3" t="s">
        <v>801</v>
      </c>
      <c r="B778" s="5" t="s">
        <v>17</v>
      </c>
      <c r="C778" s="5" t="s">
        <v>13</v>
      </c>
      <c r="D778" s="5" t="s">
        <v>1037</v>
      </c>
      <c r="E778" s="5" t="s">
        <v>14</v>
      </c>
      <c r="F778" s="7">
        <v>65.31</v>
      </c>
      <c r="G778" s="11">
        <v>7</v>
      </c>
      <c r="H778" s="7">
        <f t="shared" si="48"/>
        <v>71.756096999999997</v>
      </c>
      <c r="I778" s="7">
        <f t="shared" si="51"/>
        <v>502.29267899999996</v>
      </c>
      <c r="J778" s="7">
        <f t="shared" si="49"/>
        <v>45.122678999999948</v>
      </c>
      <c r="K778" s="15">
        <f t="shared" si="50"/>
        <v>9.8699999999999885E-2</v>
      </c>
      <c r="L778" s="28">
        <v>44625</v>
      </c>
      <c r="M778" s="5" t="s">
        <v>23</v>
      </c>
      <c r="N778" s="9">
        <v>4.2</v>
      </c>
      <c r="O778" s="2" t="e" vm="2">
        <v>#VALUE!</v>
      </c>
    </row>
    <row r="779" spans="1:15" x14ac:dyDescent="0.3">
      <c r="A779" s="3" t="s">
        <v>802</v>
      </c>
      <c r="B779" s="5" t="s">
        <v>32</v>
      </c>
      <c r="C779" s="5" t="s">
        <v>18</v>
      </c>
      <c r="D779" s="5" t="s">
        <v>1037</v>
      </c>
      <c r="E779" s="5" t="s">
        <v>26</v>
      </c>
      <c r="F779" s="7">
        <v>93.38</v>
      </c>
      <c r="G779" s="11">
        <v>1</v>
      </c>
      <c r="H779" s="7">
        <f t="shared" si="48"/>
        <v>110.552582</v>
      </c>
      <c r="I779" s="7">
        <f t="shared" si="51"/>
        <v>110.552582</v>
      </c>
      <c r="J779" s="7">
        <f t="shared" si="49"/>
        <v>17.172582000000006</v>
      </c>
      <c r="K779" s="15">
        <f t="shared" si="50"/>
        <v>0.18390000000000006</v>
      </c>
      <c r="L779" s="28">
        <v>44564</v>
      </c>
      <c r="M779" s="5" t="s">
        <v>20</v>
      </c>
      <c r="N779" s="9">
        <v>9.6</v>
      </c>
      <c r="O779" s="2" t="e" vm="1">
        <v>#VALUE!</v>
      </c>
    </row>
    <row r="780" spans="1:15" x14ac:dyDescent="0.3">
      <c r="A780" s="3" t="s">
        <v>803</v>
      </c>
      <c r="B780" s="5" t="s">
        <v>17</v>
      </c>
      <c r="C780" s="5" t="s">
        <v>13</v>
      </c>
      <c r="D780" s="5" t="s">
        <v>1037</v>
      </c>
      <c r="E780" s="5" t="s">
        <v>26</v>
      </c>
      <c r="F780" s="7">
        <v>25.25</v>
      </c>
      <c r="G780" s="11">
        <v>5</v>
      </c>
      <c r="H780" s="7">
        <f t="shared" si="48"/>
        <v>29.893475000000002</v>
      </c>
      <c r="I780" s="7">
        <f t="shared" si="51"/>
        <v>149.467375</v>
      </c>
      <c r="J780" s="7">
        <f t="shared" si="49"/>
        <v>23.217375000000004</v>
      </c>
      <c r="K780" s="15">
        <f t="shared" si="50"/>
        <v>0.18390000000000004</v>
      </c>
      <c r="L780" s="28">
        <v>44640</v>
      </c>
      <c r="M780" s="5" t="s">
        <v>20</v>
      </c>
      <c r="N780" s="9">
        <v>6.1</v>
      </c>
      <c r="O780" s="2" t="e" vm="2">
        <v>#VALUE!</v>
      </c>
    </row>
    <row r="781" spans="1:15" x14ac:dyDescent="0.3">
      <c r="A781" s="3" t="s">
        <v>804</v>
      </c>
      <c r="B781" s="5" t="s">
        <v>32</v>
      </c>
      <c r="C781" s="5" t="s">
        <v>13</v>
      </c>
      <c r="D781" s="5" t="s">
        <v>1037</v>
      </c>
      <c r="E781" s="5" t="s">
        <v>19</v>
      </c>
      <c r="F781" s="7">
        <v>87.87</v>
      </c>
      <c r="G781" s="11">
        <v>9</v>
      </c>
      <c r="H781" s="7">
        <f t="shared" si="48"/>
        <v>99.003129000000001</v>
      </c>
      <c r="I781" s="7">
        <f t="shared" si="51"/>
        <v>891.02816099999995</v>
      </c>
      <c r="J781" s="7">
        <f t="shared" si="49"/>
        <v>100.19816099999991</v>
      </c>
      <c r="K781" s="15">
        <f t="shared" si="50"/>
        <v>0.1266999999999999</v>
      </c>
      <c r="L781" s="28">
        <v>44592</v>
      </c>
      <c r="M781" s="5" t="s">
        <v>15</v>
      </c>
      <c r="N781" s="9">
        <v>5.6</v>
      </c>
      <c r="O781" s="2" t="e" vm="1">
        <v>#VALUE!</v>
      </c>
    </row>
    <row r="782" spans="1:15" x14ac:dyDescent="0.3">
      <c r="A782" s="3" t="s">
        <v>805</v>
      </c>
      <c r="B782" s="5" t="s">
        <v>17</v>
      </c>
      <c r="C782" s="5" t="s">
        <v>18</v>
      </c>
      <c r="D782" s="5" t="s">
        <v>1037</v>
      </c>
      <c r="E782" s="5" t="s">
        <v>14</v>
      </c>
      <c r="F782" s="7">
        <v>21.8</v>
      </c>
      <c r="G782" s="11">
        <v>8</v>
      </c>
      <c r="H782" s="7">
        <f t="shared" si="48"/>
        <v>23.95166</v>
      </c>
      <c r="I782" s="7">
        <f t="shared" si="51"/>
        <v>191.61328</v>
      </c>
      <c r="J782" s="7">
        <f t="shared" si="49"/>
        <v>17.213279999999997</v>
      </c>
      <c r="K782" s="15">
        <f t="shared" si="50"/>
        <v>9.8699999999999982E-2</v>
      </c>
      <c r="L782" s="28">
        <v>44611</v>
      </c>
      <c r="M782" s="5" t="s">
        <v>20</v>
      </c>
      <c r="N782" s="9">
        <v>8.3000000000000007</v>
      </c>
      <c r="O782" s="2" t="e" vm="2">
        <v>#VALUE!</v>
      </c>
    </row>
    <row r="783" spans="1:15" x14ac:dyDescent="0.3">
      <c r="A783" s="3" t="s">
        <v>806</v>
      </c>
      <c r="B783" s="5" t="s">
        <v>12</v>
      </c>
      <c r="C783" s="5" t="s">
        <v>18</v>
      </c>
      <c r="D783" s="5" t="s">
        <v>1036</v>
      </c>
      <c r="E783" s="5" t="s">
        <v>26</v>
      </c>
      <c r="F783" s="7">
        <v>94.76</v>
      </c>
      <c r="G783" s="11">
        <v>4</v>
      </c>
      <c r="H783" s="7">
        <f t="shared" si="48"/>
        <v>112.18636400000001</v>
      </c>
      <c r="I783" s="7">
        <f t="shared" si="51"/>
        <v>448.74545600000005</v>
      </c>
      <c r="J783" s="7">
        <f t="shared" si="49"/>
        <v>69.705456000000027</v>
      </c>
      <c r="K783" s="15">
        <f t="shared" si="50"/>
        <v>0.18390000000000006</v>
      </c>
      <c r="L783" s="28">
        <v>44603</v>
      </c>
      <c r="M783" s="5" t="s">
        <v>15</v>
      </c>
      <c r="N783" s="9">
        <v>7.8</v>
      </c>
      <c r="O783" s="2" t="e" vm="1">
        <v>#VALUE!</v>
      </c>
    </row>
    <row r="784" spans="1:15" x14ac:dyDescent="0.3">
      <c r="A784" s="3" t="s">
        <v>807</v>
      </c>
      <c r="B784" s="5" t="s">
        <v>12</v>
      </c>
      <c r="C784" s="5" t="s">
        <v>13</v>
      </c>
      <c r="D784" s="5" t="s">
        <v>1036</v>
      </c>
      <c r="E784" s="5" t="s">
        <v>35</v>
      </c>
      <c r="F784" s="7">
        <v>30.62</v>
      </c>
      <c r="G784" s="11">
        <v>1</v>
      </c>
      <c r="H784" s="7">
        <f t="shared" si="48"/>
        <v>34.242345999999998</v>
      </c>
      <c r="I784" s="7">
        <f t="shared" si="51"/>
        <v>34.242345999999998</v>
      </c>
      <c r="J784" s="7">
        <f t="shared" si="49"/>
        <v>3.6223459999999967</v>
      </c>
      <c r="K784" s="15">
        <f t="shared" si="50"/>
        <v>0.11829999999999989</v>
      </c>
      <c r="L784" s="28">
        <v>44597</v>
      </c>
      <c r="M784" s="5" t="s">
        <v>23</v>
      </c>
      <c r="N784" s="9">
        <v>4.0999999999999996</v>
      </c>
      <c r="O784" s="2" t="e" vm="1">
        <v>#VALUE!</v>
      </c>
    </row>
    <row r="785" spans="1:15" x14ac:dyDescent="0.3">
      <c r="A785" s="3" t="s">
        <v>808</v>
      </c>
      <c r="B785" s="5" t="s">
        <v>17</v>
      </c>
      <c r="C785" s="5" t="s">
        <v>18</v>
      </c>
      <c r="D785" s="5" t="s">
        <v>1036</v>
      </c>
      <c r="E785" s="5" t="s">
        <v>22</v>
      </c>
      <c r="F785" s="7">
        <v>44.01</v>
      </c>
      <c r="G785" s="11">
        <v>8</v>
      </c>
      <c r="H785" s="7">
        <f t="shared" si="48"/>
        <v>53.450144999999999</v>
      </c>
      <c r="I785" s="7">
        <f t="shared" si="51"/>
        <v>427.60115999999999</v>
      </c>
      <c r="J785" s="7">
        <f t="shared" si="49"/>
        <v>75.521160000000009</v>
      </c>
      <c r="K785" s="15">
        <f t="shared" si="50"/>
        <v>0.21450000000000002</v>
      </c>
      <c r="L785" s="28">
        <v>44623</v>
      </c>
      <c r="M785" s="5" t="s">
        <v>20</v>
      </c>
      <c r="N785" s="9">
        <v>8.8000000000000007</v>
      </c>
      <c r="O785" s="2" t="e" vm="2">
        <v>#VALUE!</v>
      </c>
    </row>
    <row r="786" spans="1:15" x14ac:dyDescent="0.3">
      <c r="A786" s="3" t="s">
        <v>809</v>
      </c>
      <c r="B786" s="5" t="s">
        <v>17</v>
      </c>
      <c r="C786" s="5" t="s">
        <v>13</v>
      </c>
      <c r="D786" s="5" t="s">
        <v>1036</v>
      </c>
      <c r="E786" s="5" t="s">
        <v>14</v>
      </c>
      <c r="F786" s="7">
        <v>10.16</v>
      </c>
      <c r="G786" s="11">
        <v>5</v>
      </c>
      <c r="H786" s="7">
        <f t="shared" si="48"/>
        <v>11.162792</v>
      </c>
      <c r="I786" s="7">
        <f t="shared" si="51"/>
        <v>55.813959999999994</v>
      </c>
      <c r="J786" s="7">
        <f t="shared" si="49"/>
        <v>5.0139599999999973</v>
      </c>
      <c r="K786" s="15">
        <f t="shared" si="50"/>
        <v>9.8699999999999954E-2</v>
      </c>
      <c r="L786" s="28">
        <v>44616</v>
      </c>
      <c r="M786" s="5" t="s">
        <v>15</v>
      </c>
      <c r="N786" s="9">
        <v>4.0999999999999996</v>
      </c>
      <c r="O786" s="2" t="e" vm="2">
        <v>#VALUE!</v>
      </c>
    </row>
    <row r="787" spans="1:15" x14ac:dyDescent="0.3">
      <c r="A787" s="3" t="s">
        <v>810</v>
      </c>
      <c r="B787" s="5" t="s">
        <v>12</v>
      </c>
      <c r="C787" s="5" t="s">
        <v>18</v>
      </c>
      <c r="D787" s="5" t="s">
        <v>1037</v>
      </c>
      <c r="E787" s="5" t="s">
        <v>19</v>
      </c>
      <c r="F787" s="7">
        <v>74.58</v>
      </c>
      <c r="G787" s="11">
        <v>7</v>
      </c>
      <c r="H787" s="7">
        <f t="shared" si="48"/>
        <v>84.029285999999999</v>
      </c>
      <c r="I787" s="7">
        <f t="shared" si="51"/>
        <v>588.20500200000004</v>
      </c>
      <c r="J787" s="7">
        <f t="shared" si="49"/>
        <v>66.14500200000009</v>
      </c>
      <c r="K787" s="15">
        <f t="shared" si="50"/>
        <v>0.12670000000000017</v>
      </c>
      <c r="L787" s="28">
        <v>44596</v>
      </c>
      <c r="M787" s="5" t="s">
        <v>23</v>
      </c>
      <c r="N787" s="9">
        <v>9</v>
      </c>
      <c r="O787" s="2" t="e" vm="1">
        <v>#VALUE!</v>
      </c>
    </row>
    <row r="788" spans="1:15" x14ac:dyDescent="0.3">
      <c r="A788" s="3" t="s">
        <v>811</v>
      </c>
      <c r="B788" s="5" t="s">
        <v>17</v>
      </c>
      <c r="C788" s="5" t="s">
        <v>18</v>
      </c>
      <c r="D788" s="5" t="s">
        <v>1037</v>
      </c>
      <c r="E788" s="5" t="s">
        <v>19</v>
      </c>
      <c r="F788" s="7">
        <v>71.89</v>
      </c>
      <c r="G788" s="11">
        <v>8</v>
      </c>
      <c r="H788" s="7">
        <f t="shared" si="48"/>
        <v>80.998463000000001</v>
      </c>
      <c r="I788" s="7">
        <f t="shared" si="51"/>
        <v>647.98770400000001</v>
      </c>
      <c r="J788" s="7">
        <f t="shared" si="49"/>
        <v>72.867704000000003</v>
      </c>
      <c r="K788" s="15">
        <f t="shared" si="50"/>
        <v>0.12670000000000001</v>
      </c>
      <c r="L788" s="28">
        <v>44611</v>
      </c>
      <c r="M788" s="5" t="s">
        <v>15</v>
      </c>
      <c r="N788" s="9">
        <v>5.5</v>
      </c>
      <c r="O788" s="2" t="e" vm="2">
        <v>#VALUE!</v>
      </c>
    </row>
    <row r="789" spans="1:15" x14ac:dyDescent="0.3">
      <c r="A789" s="3" t="s">
        <v>812</v>
      </c>
      <c r="B789" s="5" t="s">
        <v>17</v>
      </c>
      <c r="C789" s="5" t="s">
        <v>18</v>
      </c>
      <c r="D789" s="5" t="s">
        <v>1036</v>
      </c>
      <c r="E789" s="5" t="s">
        <v>14</v>
      </c>
      <c r="F789" s="7">
        <v>10.99</v>
      </c>
      <c r="G789" s="11">
        <v>5</v>
      </c>
      <c r="H789" s="7">
        <f t="shared" si="48"/>
        <v>12.074713000000001</v>
      </c>
      <c r="I789" s="7">
        <f t="shared" si="51"/>
        <v>60.373565000000006</v>
      </c>
      <c r="J789" s="7">
        <f t="shared" si="49"/>
        <v>5.4235650000000035</v>
      </c>
      <c r="K789" s="15">
        <f t="shared" si="50"/>
        <v>9.8700000000000065E-2</v>
      </c>
      <c r="L789" s="28">
        <v>44584</v>
      </c>
      <c r="M789" s="5" t="s">
        <v>23</v>
      </c>
      <c r="N789" s="9">
        <v>9.3000000000000007</v>
      </c>
      <c r="O789" s="2" t="e" vm="5">
        <v>#VALUE!</v>
      </c>
    </row>
    <row r="790" spans="1:15" x14ac:dyDescent="0.3">
      <c r="A790" s="3" t="s">
        <v>813</v>
      </c>
      <c r="B790" s="5" t="s">
        <v>17</v>
      </c>
      <c r="C790" s="5" t="s">
        <v>13</v>
      </c>
      <c r="D790" s="5" t="s">
        <v>1037</v>
      </c>
      <c r="E790" s="5" t="s">
        <v>14</v>
      </c>
      <c r="F790" s="7">
        <v>60.47</v>
      </c>
      <c r="G790" s="11">
        <v>3</v>
      </c>
      <c r="H790" s="7">
        <f t="shared" si="48"/>
        <v>66.438389000000001</v>
      </c>
      <c r="I790" s="7">
        <f t="shared" si="51"/>
        <v>199.315167</v>
      </c>
      <c r="J790" s="7">
        <f t="shared" si="49"/>
        <v>17.905167000000006</v>
      </c>
      <c r="K790" s="15">
        <f t="shared" si="50"/>
        <v>9.8700000000000038E-2</v>
      </c>
      <c r="L790" s="28">
        <v>44575</v>
      </c>
      <c r="M790" s="5" t="s">
        <v>23</v>
      </c>
      <c r="N790" s="9">
        <v>5.6</v>
      </c>
      <c r="O790" s="2" t="e" vm="2">
        <v>#VALUE!</v>
      </c>
    </row>
    <row r="791" spans="1:15" x14ac:dyDescent="0.3">
      <c r="A791" s="3" t="s">
        <v>814</v>
      </c>
      <c r="B791" s="5" t="s">
        <v>12</v>
      </c>
      <c r="C791" s="5" t="s">
        <v>18</v>
      </c>
      <c r="D791" s="5" t="s">
        <v>1037</v>
      </c>
      <c r="E791" s="5" t="s">
        <v>26</v>
      </c>
      <c r="F791" s="7">
        <v>58.91</v>
      </c>
      <c r="G791" s="11">
        <v>7</v>
      </c>
      <c r="H791" s="7">
        <f t="shared" si="48"/>
        <v>69.743549000000002</v>
      </c>
      <c r="I791" s="7">
        <f t="shared" si="51"/>
        <v>488.20484299999998</v>
      </c>
      <c r="J791" s="7">
        <f t="shared" si="49"/>
        <v>75.834842999999978</v>
      </c>
      <c r="K791" s="15">
        <f t="shared" si="50"/>
        <v>0.18389999999999995</v>
      </c>
      <c r="L791" s="28">
        <v>44578</v>
      </c>
      <c r="M791" s="5" t="s">
        <v>15</v>
      </c>
      <c r="N791" s="9">
        <v>9.6999999999999993</v>
      </c>
      <c r="O791" s="2" t="e" vm="1">
        <v>#VALUE!</v>
      </c>
    </row>
    <row r="792" spans="1:15" x14ac:dyDescent="0.3">
      <c r="A792" s="3" t="s">
        <v>815</v>
      </c>
      <c r="B792" s="5" t="s">
        <v>12</v>
      </c>
      <c r="C792" s="5" t="s">
        <v>18</v>
      </c>
      <c r="D792" s="5" t="s">
        <v>1037</v>
      </c>
      <c r="E792" s="5" t="s">
        <v>35</v>
      </c>
      <c r="F792" s="7">
        <v>46.41</v>
      </c>
      <c r="G792" s="11">
        <v>1</v>
      </c>
      <c r="H792" s="7">
        <f t="shared" si="48"/>
        <v>51.900302999999994</v>
      </c>
      <c r="I792" s="7">
        <f t="shared" si="51"/>
        <v>51.900302999999994</v>
      </c>
      <c r="J792" s="7">
        <f t="shared" si="49"/>
        <v>5.4903029999999973</v>
      </c>
      <c r="K792" s="15">
        <f t="shared" si="50"/>
        <v>0.11829999999999995</v>
      </c>
      <c r="L792" s="28">
        <v>44623</v>
      </c>
      <c r="M792" s="5" t="s">
        <v>23</v>
      </c>
      <c r="N792" s="9">
        <v>4</v>
      </c>
      <c r="O792" s="2" t="e" vm="1">
        <v>#VALUE!</v>
      </c>
    </row>
    <row r="793" spans="1:15" x14ac:dyDescent="0.3">
      <c r="A793" s="3" t="s">
        <v>816</v>
      </c>
      <c r="B793" s="5" t="s">
        <v>17</v>
      </c>
      <c r="C793" s="5" t="s">
        <v>13</v>
      </c>
      <c r="D793" s="5" t="s">
        <v>1037</v>
      </c>
      <c r="E793" s="5" t="s">
        <v>14</v>
      </c>
      <c r="F793" s="7">
        <v>68.55</v>
      </c>
      <c r="G793" s="11">
        <v>4</v>
      </c>
      <c r="H793" s="7">
        <f t="shared" si="48"/>
        <v>75.315884999999994</v>
      </c>
      <c r="I793" s="7">
        <f t="shared" si="51"/>
        <v>301.26353999999998</v>
      </c>
      <c r="J793" s="7">
        <f t="shared" si="49"/>
        <v>27.063539999999989</v>
      </c>
      <c r="K793" s="15">
        <f t="shared" si="50"/>
        <v>9.8699999999999968E-2</v>
      </c>
      <c r="L793" s="28">
        <v>44607</v>
      </c>
      <c r="M793" s="5" t="s">
        <v>23</v>
      </c>
      <c r="N793" s="9">
        <v>9.1999999999999993</v>
      </c>
      <c r="O793" s="2" t="e" vm="2">
        <v>#VALUE!</v>
      </c>
    </row>
    <row r="794" spans="1:15" x14ac:dyDescent="0.3">
      <c r="A794" s="3" t="s">
        <v>817</v>
      </c>
      <c r="B794" s="5" t="s">
        <v>32</v>
      </c>
      <c r="C794" s="5" t="s">
        <v>18</v>
      </c>
      <c r="D794" s="5" t="s">
        <v>1036</v>
      </c>
      <c r="E794" s="5" t="s">
        <v>22</v>
      </c>
      <c r="F794" s="7">
        <v>97.37</v>
      </c>
      <c r="G794" s="11">
        <v>10</v>
      </c>
      <c r="H794" s="7">
        <f t="shared" si="48"/>
        <v>118.255865</v>
      </c>
      <c r="I794" s="7">
        <f t="shared" si="51"/>
        <v>1182.5586499999999</v>
      </c>
      <c r="J794" s="7">
        <f t="shared" si="49"/>
        <v>208.8586499999999</v>
      </c>
      <c r="K794" s="15">
        <f t="shared" si="50"/>
        <v>0.21449999999999989</v>
      </c>
      <c r="L794" s="28">
        <v>44576</v>
      </c>
      <c r="M794" s="5" t="s">
        <v>23</v>
      </c>
      <c r="N794" s="9">
        <v>4.9000000000000004</v>
      </c>
      <c r="O794" s="2" t="e" vm="1">
        <v>#VALUE!</v>
      </c>
    </row>
    <row r="795" spans="1:15" x14ac:dyDescent="0.3">
      <c r="A795" s="3" t="s">
        <v>818</v>
      </c>
      <c r="B795" s="5" t="s">
        <v>12</v>
      </c>
      <c r="C795" s="5" t="s">
        <v>13</v>
      </c>
      <c r="D795" s="5" t="s">
        <v>1037</v>
      </c>
      <c r="E795" s="5" t="s">
        <v>19</v>
      </c>
      <c r="F795" s="7">
        <v>92.6</v>
      </c>
      <c r="G795" s="11">
        <v>7</v>
      </c>
      <c r="H795" s="7">
        <f t="shared" si="48"/>
        <v>104.33242</v>
      </c>
      <c r="I795" s="7">
        <f t="shared" si="51"/>
        <v>730.32694000000004</v>
      </c>
      <c r="J795" s="7">
        <f t="shared" si="49"/>
        <v>82.126940000000104</v>
      </c>
      <c r="K795" s="15">
        <f t="shared" si="50"/>
        <v>0.12670000000000017</v>
      </c>
      <c r="L795" s="28">
        <v>44619</v>
      </c>
      <c r="M795" s="5" t="s">
        <v>23</v>
      </c>
      <c r="N795" s="9">
        <v>9.3000000000000007</v>
      </c>
      <c r="O795" s="2" t="e" vm="3">
        <v>#VALUE!</v>
      </c>
    </row>
    <row r="796" spans="1:15" x14ac:dyDescent="0.3">
      <c r="A796" s="3" t="s">
        <v>819</v>
      </c>
      <c r="B796" s="5" t="s">
        <v>12</v>
      </c>
      <c r="C796" s="5" t="s">
        <v>18</v>
      </c>
      <c r="D796" s="5" t="s">
        <v>1036</v>
      </c>
      <c r="E796" s="5" t="s">
        <v>19</v>
      </c>
      <c r="F796" s="7">
        <v>46.61</v>
      </c>
      <c r="G796" s="11">
        <v>2</v>
      </c>
      <c r="H796" s="7">
        <f t="shared" si="48"/>
        <v>52.515487</v>
      </c>
      <c r="I796" s="7">
        <f t="shared" si="51"/>
        <v>105.030974</v>
      </c>
      <c r="J796" s="7">
        <f t="shared" si="49"/>
        <v>11.810974000000002</v>
      </c>
      <c r="K796" s="15">
        <f t="shared" si="50"/>
        <v>0.12670000000000001</v>
      </c>
      <c r="L796" s="28">
        <v>44618</v>
      </c>
      <c r="M796" s="5" t="s">
        <v>23</v>
      </c>
      <c r="N796" s="9">
        <v>6.6</v>
      </c>
      <c r="O796" s="2" t="e" vm="3">
        <v>#VALUE!</v>
      </c>
    </row>
    <row r="797" spans="1:15" x14ac:dyDescent="0.3">
      <c r="A797" s="3" t="s">
        <v>820</v>
      </c>
      <c r="B797" s="5" t="s">
        <v>32</v>
      </c>
      <c r="C797" s="5" t="s">
        <v>18</v>
      </c>
      <c r="D797" s="5" t="s">
        <v>1037</v>
      </c>
      <c r="E797" s="5" t="s">
        <v>35</v>
      </c>
      <c r="F797" s="7">
        <v>27.18</v>
      </c>
      <c r="G797" s="11">
        <v>2</v>
      </c>
      <c r="H797" s="7">
        <f t="shared" si="48"/>
        <v>30.395394</v>
      </c>
      <c r="I797" s="7">
        <f t="shared" si="51"/>
        <v>60.790787999999999</v>
      </c>
      <c r="J797" s="7">
        <f t="shared" si="49"/>
        <v>6.4307879999999997</v>
      </c>
      <c r="K797" s="15">
        <f t="shared" si="50"/>
        <v>0.1183</v>
      </c>
      <c r="L797" s="28">
        <v>44635</v>
      </c>
      <c r="M797" s="5" t="s">
        <v>15</v>
      </c>
      <c r="N797" s="9">
        <v>4.3</v>
      </c>
      <c r="O797" s="2" t="e" vm="1">
        <v>#VALUE!</v>
      </c>
    </row>
    <row r="798" spans="1:15" x14ac:dyDescent="0.3">
      <c r="A798" s="3" t="s">
        <v>821</v>
      </c>
      <c r="B798" s="5" t="s">
        <v>17</v>
      </c>
      <c r="C798" s="5" t="s">
        <v>13</v>
      </c>
      <c r="D798" s="5" t="s">
        <v>1036</v>
      </c>
      <c r="E798" s="5" t="s">
        <v>22</v>
      </c>
      <c r="F798" s="7">
        <v>60.87</v>
      </c>
      <c r="G798" s="11">
        <v>1</v>
      </c>
      <c r="H798" s="7">
        <f t="shared" si="48"/>
        <v>73.926614999999998</v>
      </c>
      <c r="I798" s="7">
        <f t="shared" si="51"/>
        <v>73.926614999999998</v>
      </c>
      <c r="J798" s="7">
        <f t="shared" si="49"/>
        <v>13.056615000000001</v>
      </c>
      <c r="K798" s="15">
        <f t="shared" si="50"/>
        <v>0.21450000000000002</v>
      </c>
      <c r="L798" s="28">
        <v>44585</v>
      </c>
      <c r="M798" s="5" t="s">
        <v>20</v>
      </c>
      <c r="N798" s="9">
        <v>5.5</v>
      </c>
      <c r="O798" s="2" t="e" vm="2">
        <v>#VALUE!</v>
      </c>
    </row>
    <row r="799" spans="1:15" x14ac:dyDescent="0.3">
      <c r="A799" s="3" t="s">
        <v>822</v>
      </c>
      <c r="B799" s="5" t="s">
        <v>12</v>
      </c>
      <c r="C799" s="5" t="s">
        <v>13</v>
      </c>
      <c r="D799" s="5" t="s">
        <v>1036</v>
      </c>
      <c r="E799" s="5" t="s">
        <v>26</v>
      </c>
      <c r="F799" s="7">
        <v>24.49</v>
      </c>
      <c r="G799" s="11">
        <v>10</v>
      </c>
      <c r="H799" s="7">
        <f t="shared" si="48"/>
        <v>28.993710999999998</v>
      </c>
      <c r="I799" s="7">
        <f t="shared" si="51"/>
        <v>289.93710999999996</v>
      </c>
      <c r="J799" s="7">
        <f t="shared" si="49"/>
        <v>45.037109999999984</v>
      </c>
      <c r="K799" s="15">
        <f t="shared" si="50"/>
        <v>0.18389999999999995</v>
      </c>
      <c r="L799" s="28">
        <v>44614</v>
      </c>
      <c r="M799" s="5" t="s">
        <v>20</v>
      </c>
      <c r="N799" s="9">
        <v>8.1</v>
      </c>
      <c r="O799" s="2" t="e" vm="3">
        <v>#VALUE!</v>
      </c>
    </row>
    <row r="800" spans="1:15" x14ac:dyDescent="0.3">
      <c r="A800" s="3" t="s">
        <v>823</v>
      </c>
      <c r="B800" s="5" t="s">
        <v>32</v>
      </c>
      <c r="C800" s="5" t="s">
        <v>18</v>
      </c>
      <c r="D800" s="5" t="s">
        <v>1037</v>
      </c>
      <c r="E800" s="5" t="s">
        <v>14</v>
      </c>
      <c r="F800" s="7">
        <v>92.78</v>
      </c>
      <c r="G800" s="11">
        <v>1</v>
      </c>
      <c r="H800" s="7">
        <f t="shared" si="48"/>
        <v>101.937386</v>
      </c>
      <c r="I800" s="7">
        <f t="shared" si="51"/>
        <v>101.937386</v>
      </c>
      <c r="J800" s="7">
        <f t="shared" si="49"/>
        <v>9.1573860000000025</v>
      </c>
      <c r="K800" s="15">
        <f t="shared" si="50"/>
        <v>9.8700000000000024E-2</v>
      </c>
      <c r="L800" s="28">
        <v>44635</v>
      </c>
      <c r="M800" s="5" t="s">
        <v>23</v>
      </c>
      <c r="N800" s="9">
        <v>9.8000000000000007</v>
      </c>
      <c r="O800" s="2" t="e" vm="1">
        <v>#VALUE!</v>
      </c>
    </row>
    <row r="801" spans="1:15" x14ac:dyDescent="0.3">
      <c r="A801" s="3" t="s">
        <v>824</v>
      </c>
      <c r="B801" s="5" t="s">
        <v>17</v>
      </c>
      <c r="C801" s="5" t="s">
        <v>13</v>
      </c>
      <c r="D801" s="5" t="s">
        <v>1037</v>
      </c>
      <c r="E801" s="5" t="s">
        <v>22</v>
      </c>
      <c r="F801" s="7">
        <v>86.69</v>
      </c>
      <c r="G801" s="11">
        <v>5</v>
      </c>
      <c r="H801" s="7">
        <f t="shared" si="48"/>
        <v>105.285005</v>
      </c>
      <c r="I801" s="7">
        <f t="shared" si="51"/>
        <v>526.42502500000001</v>
      </c>
      <c r="J801" s="7">
        <f t="shared" si="49"/>
        <v>92.975025000000016</v>
      </c>
      <c r="K801" s="15">
        <f t="shared" si="50"/>
        <v>0.21450000000000005</v>
      </c>
      <c r="L801" s="28">
        <v>44603</v>
      </c>
      <c r="M801" s="5" t="s">
        <v>15</v>
      </c>
      <c r="N801" s="9">
        <v>9.4</v>
      </c>
      <c r="O801" s="2" t="e" vm="2">
        <v>#VALUE!</v>
      </c>
    </row>
    <row r="802" spans="1:15" x14ac:dyDescent="0.3">
      <c r="A802" s="3" t="s">
        <v>825</v>
      </c>
      <c r="B802" s="5" t="s">
        <v>32</v>
      </c>
      <c r="C802" s="5" t="s">
        <v>18</v>
      </c>
      <c r="D802" s="5" t="s">
        <v>1037</v>
      </c>
      <c r="E802" s="5" t="s">
        <v>26</v>
      </c>
      <c r="F802" s="7">
        <v>23.01</v>
      </c>
      <c r="G802" s="11">
        <v>6</v>
      </c>
      <c r="H802" s="7">
        <f t="shared" si="48"/>
        <v>27.241539000000003</v>
      </c>
      <c r="I802" s="7">
        <f t="shared" si="51"/>
        <v>163.44923400000002</v>
      </c>
      <c r="J802" s="7">
        <f t="shared" si="49"/>
        <v>25.389234000000016</v>
      </c>
      <c r="K802" s="15">
        <f t="shared" si="50"/>
        <v>0.18390000000000012</v>
      </c>
      <c r="L802" s="28">
        <v>44573</v>
      </c>
      <c r="M802" s="5" t="s">
        <v>15</v>
      </c>
      <c r="N802" s="9">
        <v>7.9</v>
      </c>
      <c r="O802" s="2" t="e" vm="4">
        <v>#VALUE!</v>
      </c>
    </row>
    <row r="803" spans="1:15" x14ac:dyDescent="0.3">
      <c r="A803" s="3" t="s">
        <v>826</v>
      </c>
      <c r="B803" s="5" t="s">
        <v>17</v>
      </c>
      <c r="C803" s="5" t="s">
        <v>13</v>
      </c>
      <c r="D803" s="5" t="s">
        <v>1036</v>
      </c>
      <c r="E803" s="5" t="s">
        <v>19</v>
      </c>
      <c r="F803" s="7">
        <v>30.2</v>
      </c>
      <c r="G803" s="11">
        <v>8</v>
      </c>
      <c r="H803" s="7">
        <f t="shared" si="48"/>
        <v>34.026339999999998</v>
      </c>
      <c r="I803" s="7">
        <f t="shared" si="51"/>
        <v>272.21071999999998</v>
      </c>
      <c r="J803" s="7">
        <f t="shared" si="49"/>
        <v>30.610719999999986</v>
      </c>
      <c r="K803" s="15">
        <f t="shared" si="50"/>
        <v>0.12669999999999995</v>
      </c>
      <c r="L803" s="28">
        <v>44623</v>
      </c>
      <c r="M803" s="5" t="s">
        <v>15</v>
      </c>
      <c r="N803" s="9">
        <v>5.0999999999999996</v>
      </c>
      <c r="O803" s="2" t="e" vm="2">
        <v>#VALUE!</v>
      </c>
    </row>
    <row r="804" spans="1:15" x14ac:dyDescent="0.3">
      <c r="A804" s="3" t="s">
        <v>827</v>
      </c>
      <c r="B804" s="5" t="s">
        <v>17</v>
      </c>
      <c r="C804" s="5" t="s">
        <v>13</v>
      </c>
      <c r="D804" s="5" t="s">
        <v>1037</v>
      </c>
      <c r="E804" s="5" t="s">
        <v>35</v>
      </c>
      <c r="F804" s="7">
        <v>67.39</v>
      </c>
      <c r="G804" s="11">
        <v>7</v>
      </c>
      <c r="H804" s="7">
        <f t="shared" si="48"/>
        <v>75.362236999999993</v>
      </c>
      <c r="I804" s="7">
        <f t="shared" si="51"/>
        <v>527.5356589999999</v>
      </c>
      <c r="J804" s="7">
        <f t="shared" si="49"/>
        <v>55.805658999999878</v>
      </c>
      <c r="K804" s="15">
        <f t="shared" si="50"/>
        <v>0.11829999999999974</v>
      </c>
      <c r="L804" s="28">
        <v>44643</v>
      </c>
      <c r="M804" s="5" t="s">
        <v>15</v>
      </c>
      <c r="N804" s="9">
        <v>6.9</v>
      </c>
      <c r="O804" s="2" t="e" vm="5">
        <v>#VALUE!</v>
      </c>
    </row>
    <row r="805" spans="1:15" x14ac:dyDescent="0.3">
      <c r="A805" s="3" t="s">
        <v>828</v>
      </c>
      <c r="B805" s="5" t="s">
        <v>12</v>
      </c>
      <c r="C805" s="5" t="s">
        <v>13</v>
      </c>
      <c r="D805" s="5" t="s">
        <v>1036</v>
      </c>
      <c r="E805" s="5" t="s">
        <v>35</v>
      </c>
      <c r="F805" s="7">
        <v>48.96</v>
      </c>
      <c r="G805" s="11">
        <v>9</v>
      </c>
      <c r="H805" s="7">
        <f t="shared" si="48"/>
        <v>54.751967999999998</v>
      </c>
      <c r="I805" s="7">
        <f t="shared" si="51"/>
        <v>492.76771199999996</v>
      </c>
      <c r="J805" s="7">
        <f t="shared" si="49"/>
        <v>52.127711999999974</v>
      </c>
      <c r="K805" s="15">
        <f t="shared" si="50"/>
        <v>0.11829999999999995</v>
      </c>
      <c r="L805" s="28">
        <v>44624</v>
      </c>
      <c r="M805" s="5" t="s">
        <v>20</v>
      </c>
      <c r="N805" s="9">
        <v>8</v>
      </c>
      <c r="O805" s="2" t="e" vm="3">
        <v>#VALUE!</v>
      </c>
    </row>
    <row r="806" spans="1:15" x14ac:dyDescent="0.3">
      <c r="A806" s="3" t="s">
        <v>829</v>
      </c>
      <c r="B806" s="5" t="s">
        <v>32</v>
      </c>
      <c r="C806" s="5" t="s">
        <v>13</v>
      </c>
      <c r="D806" s="5" t="s">
        <v>1036</v>
      </c>
      <c r="E806" s="5" t="s">
        <v>19</v>
      </c>
      <c r="F806" s="7">
        <v>75.59</v>
      </c>
      <c r="G806" s="11">
        <v>9</v>
      </c>
      <c r="H806" s="7">
        <f t="shared" si="48"/>
        <v>85.167253000000002</v>
      </c>
      <c r="I806" s="7">
        <f t="shared" si="51"/>
        <v>766.50527699999998</v>
      </c>
      <c r="J806" s="7">
        <f t="shared" si="49"/>
        <v>86.195276999999919</v>
      </c>
      <c r="K806" s="15">
        <f t="shared" si="50"/>
        <v>0.12669999999999987</v>
      </c>
      <c r="L806" s="28">
        <v>44615</v>
      </c>
      <c r="M806" s="5" t="s">
        <v>20</v>
      </c>
      <c r="N806" s="9">
        <v>8</v>
      </c>
      <c r="O806" s="2" t="e" vm="4">
        <v>#VALUE!</v>
      </c>
    </row>
    <row r="807" spans="1:15" x14ac:dyDescent="0.3">
      <c r="A807" s="3" t="s">
        <v>830</v>
      </c>
      <c r="B807" s="5" t="s">
        <v>12</v>
      </c>
      <c r="C807" s="5" t="s">
        <v>18</v>
      </c>
      <c r="D807" s="5" t="s">
        <v>1036</v>
      </c>
      <c r="E807" s="5" t="s">
        <v>22</v>
      </c>
      <c r="F807" s="7">
        <v>77.47</v>
      </c>
      <c r="G807" s="11">
        <v>4</v>
      </c>
      <c r="H807" s="7">
        <f t="shared" si="48"/>
        <v>94.08731499999999</v>
      </c>
      <c r="I807" s="7">
        <f t="shared" si="51"/>
        <v>376.34925999999996</v>
      </c>
      <c r="J807" s="7">
        <f t="shared" si="49"/>
        <v>66.469259999999963</v>
      </c>
      <c r="K807" s="15">
        <f t="shared" si="50"/>
        <v>0.21449999999999989</v>
      </c>
      <c r="L807" s="28">
        <v>44637</v>
      </c>
      <c r="M807" s="5" t="s">
        <v>20</v>
      </c>
      <c r="N807" s="9">
        <v>4.2</v>
      </c>
      <c r="O807" s="2" t="e" vm="1">
        <v>#VALUE!</v>
      </c>
    </row>
    <row r="808" spans="1:15" x14ac:dyDescent="0.3">
      <c r="A808" s="3" t="s">
        <v>831</v>
      </c>
      <c r="B808" s="5" t="s">
        <v>12</v>
      </c>
      <c r="C808" s="5" t="s">
        <v>18</v>
      </c>
      <c r="D808" s="5" t="s">
        <v>1036</v>
      </c>
      <c r="E808" s="5" t="s">
        <v>26</v>
      </c>
      <c r="F808" s="7">
        <v>93.18</v>
      </c>
      <c r="G808" s="11">
        <v>2</v>
      </c>
      <c r="H808" s="7">
        <f t="shared" si="48"/>
        <v>110.31580200000001</v>
      </c>
      <c r="I808" s="7">
        <f t="shared" si="51"/>
        <v>220.63160400000001</v>
      </c>
      <c r="J808" s="7">
        <f t="shared" si="49"/>
        <v>34.271603999999996</v>
      </c>
      <c r="K808" s="15">
        <f t="shared" si="50"/>
        <v>0.18389999999999998</v>
      </c>
      <c r="L808" s="28">
        <v>44577</v>
      </c>
      <c r="M808" s="5" t="s">
        <v>23</v>
      </c>
      <c r="N808" s="9">
        <v>8.5</v>
      </c>
      <c r="O808" s="2" t="e" vm="1">
        <v>#VALUE!</v>
      </c>
    </row>
    <row r="809" spans="1:15" x14ac:dyDescent="0.3">
      <c r="A809" s="3" t="s">
        <v>832</v>
      </c>
      <c r="B809" s="5" t="s">
        <v>12</v>
      </c>
      <c r="C809" s="5" t="s">
        <v>18</v>
      </c>
      <c r="D809" s="5" t="s">
        <v>1036</v>
      </c>
      <c r="E809" s="5" t="s">
        <v>19</v>
      </c>
      <c r="F809" s="7">
        <v>50.23</v>
      </c>
      <c r="G809" s="11">
        <v>4</v>
      </c>
      <c r="H809" s="7">
        <f t="shared" si="48"/>
        <v>56.594140999999993</v>
      </c>
      <c r="I809" s="7">
        <f t="shared" si="51"/>
        <v>226.37656399999997</v>
      </c>
      <c r="J809" s="7">
        <f t="shared" si="49"/>
        <v>25.456563999999986</v>
      </c>
      <c r="K809" s="15">
        <f t="shared" si="50"/>
        <v>0.12669999999999995</v>
      </c>
      <c r="L809" s="28">
        <v>44569</v>
      </c>
      <c r="M809" s="5" t="s">
        <v>20</v>
      </c>
      <c r="N809" s="9">
        <v>9</v>
      </c>
      <c r="O809" s="2" t="e" vm="1">
        <v>#VALUE!</v>
      </c>
    </row>
    <row r="810" spans="1:15" x14ac:dyDescent="0.3">
      <c r="A810" s="3" t="s">
        <v>833</v>
      </c>
      <c r="B810" s="5" t="s">
        <v>32</v>
      </c>
      <c r="C810" s="5" t="s">
        <v>18</v>
      </c>
      <c r="D810" s="5" t="s">
        <v>1036</v>
      </c>
      <c r="E810" s="5" t="s">
        <v>14</v>
      </c>
      <c r="F810" s="7">
        <v>17.75</v>
      </c>
      <c r="G810" s="11">
        <v>1</v>
      </c>
      <c r="H810" s="7">
        <f t="shared" si="48"/>
        <v>19.501925</v>
      </c>
      <c r="I810" s="7">
        <f t="shared" si="51"/>
        <v>19.501925</v>
      </c>
      <c r="J810" s="7">
        <f t="shared" si="49"/>
        <v>1.751925</v>
      </c>
      <c r="K810" s="15">
        <f t="shared" si="50"/>
        <v>9.8699999999999996E-2</v>
      </c>
      <c r="L810" s="28">
        <v>44575</v>
      </c>
      <c r="M810" s="5" t="s">
        <v>20</v>
      </c>
      <c r="N810" s="9">
        <v>8.6</v>
      </c>
      <c r="O810" s="2" t="e" vm="4">
        <v>#VALUE!</v>
      </c>
    </row>
    <row r="811" spans="1:15" x14ac:dyDescent="0.3">
      <c r="A811" s="3" t="s">
        <v>834</v>
      </c>
      <c r="B811" s="5" t="s">
        <v>17</v>
      </c>
      <c r="C811" s="5" t="s">
        <v>18</v>
      </c>
      <c r="D811" s="5" t="s">
        <v>1036</v>
      </c>
      <c r="E811" s="5" t="s">
        <v>35</v>
      </c>
      <c r="F811" s="7">
        <v>62.18</v>
      </c>
      <c r="G811" s="11">
        <v>10</v>
      </c>
      <c r="H811" s="7">
        <f t="shared" si="48"/>
        <v>69.535893999999999</v>
      </c>
      <c r="I811" s="7">
        <f t="shared" si="51"/>
        <v>695.35893999999996</v>
      </c>
      <c r="J811" s="7">
        <f t="shared" si="49"/>
        <v>73.558940000000007</v>
      </c>
      <c r="K811" s="15">
        <f t="shared" si="50"/>
        <v>0.11830000000000002</v>
      </c>
      <c r="L811" s="28">
        <v>44592</v>
      </c>
      <c r="M811" s="5" t="s">
        <v>15</v>
      </c>
      <c r="N811" s="9">
        <v>6</v>
      </c>
      <c r="O811" s="2" t="e" vm="5">
        <v>#VALUE!</v>
      </c>
    </row>
    <row r="812" spans="1:15" x14ac:dyDescent="0.3">
      <c r="A812" s="3" t="s">
        <v>835</v>
      </c>
      <c r="B812" s="5" t="s">
        <v>32</v>
      </c>
      <c r="C812" s="5" t="s">
        <v>18</v>
      </c>
      <c r="D812" s="5" t="s">
        <v>1037</v>
      </c>
      <c r="E812" s="5" t="s">
        <v>14</v>
      </c>
      <c r="F812" s="7">
        <v>10.75</v>
      </c>
      <c r="G812" s="11">
        <v>8</v>
      </c>
      <c r="H812" s="7">
        <f t="shared" si="48"/>
        <v>11.811025000000001</v>
      </c>
      <c r="I812" s="7">
        <f t="shared" si="51"/>
        <v>94.488200000000006</v>
      </c>
      <c r="J812" s="7">
        <f t="shared" si="49"/>
        <v>8.4882000000000062</v>
      </c>
      <c r="K812" s="15">
        <f t="shared" si="50"/>
        <v>9.8700000000000065E-2</v>
      </c>
      <c r="L812" s="28">
        <v>44635</v>
      </c>
      <c r="M812" s="5" t="s">
        <v>15</v>
      </c>
      <c r="N812" s="9">
        <v>6.2</v>
      </c>
      <c r="O812" s="2" t="e" vm="4">
        <v>#VALUE!</v>
      </c>
    </row>
    <row r="813" spans="1:15" x14ac:dyDescent="0.3">
      <c r="A813" s="3" t="s">
        <v>836</v>
      </c>
      <c r="B813" s="5" t="s">
        <v>12</v>
      </c>
      <c r="C813" s="5" t="s">
        <v>18</v>
      </c>
      <c r="D813" s="5" t="s">
        <v>1036</v>
      </c>
      <c r="E813" s="5" t="s">
        <v>19</v>
      </c>
      <c r="F813" s="7">
        <v>40.26</v>
      </c>
      <c r="G813" s="11">
        <v>10</v>
      </c>
      <c r="H813" s="7">
        <f t="shared" si="48"/>
        <v>45.360941999999994</v>
      </c>
      <c r="I813" s="7">
        <f t="shared" si="51"/>
        <v>453.60941999999994</v>
      </c>
      <c r="J813" s="7">
        <f t="shared" si="49"/>
        <v>51.009419999999977</v>
      </c>
      <c r="K813" s="15">
        <f t="shared" si="50"/>
        <v>0.12669999999999995</v>
      </c>
      <c r="L813" s="28">
        <v>44616</v>
      </c>
      <c r="M813" s="5" t="s">
        <v>23</v>
      </c>
      <c r="N813" s="9">
        <v>5</v>
      </c>
      <c r="O813" s="2" t="e" vm="1">
        <v>#VALUE!</v>
      </c>
    </row>
    <row r="814" spans="1:15" x14ac:dyDescent="0.3">
      <c r="A814" s="3" t="s">
        <v>837</v>
      </c>
      <c r="B814" s="5" t="s">
        <v>17</v>
      </c>
      <c r="C814" s="5" t="s">
        <v>13</v>
      </c>
      <c r="D814" s="5" t="s">
        <v>1036</v>
      </c>
      <c r="E814" s="5" t="s">
        <v>26</v>
      </c>
      <c r="F814" s="7">
        <v>64.97</v>
      </c>
      <c r="G814" s="11">
        <v>5</v>
      </c>
      <c r="H814" s="7">
        <f t="shared" si="48"/>
        <v>76.917982999999992</v>
      </c>
      <c r="I814" s="7">
        <f t="shared" si="51"/>
        <v>384.58991499999996</v>
      </c>
      <c r="J814" s="7">
        <f t="shared" si="49"/>
        <v>59.739914999999939</v>
      </c>
      <c r="K814" s="15">
        <f t="shared" si="50"/>
        <v>0.18389999999999981</v>
      </c>
      <c r="L814" s="28">
        <v>44600</v>
      </c>
      <c r="M814" s="5" t="s">
        <v>23</v>
      </c>
      <c r="N814" s="9">
        <v>6.5</v>
      </c>
      <c r="O814" s="2" t="e" vm="5">
        <v>#VALUE!</v>
      </c>
    </row>
    <row r="815" spans="1:15" x14ac:dyDescent="0.3">
      <c r="A815" s="3" t="s">
        <v>838</v>
      </c>
      <c r="B815" s="5" t="s">
        <v>12</v>
      </c>
      <c r="C815" s="5" t="s">
        <v>18</v>
      </c>
      <c r="D815" s="5" t="s">
        <v>1037</v>
      </c>
      <c r="E815" s="5" t="s">
        <v>19</v>
      </c>
      <c r="F815" s="7">
        <v>95.15</v>
      </c>
      <c r="G815" s="11">
        <v>1</v>
      </c>
      <c r="H815" s="7">
        <f t="shared" si="48"/>
        <v>107.205505</v>
      </c>
      <c r="I815" s="7">
        <f t="shared" si="51"/>
        <v>107.205505</v>
      </c>
      <c r="J815" s="7">
        <f t="shared" si="49"/>
        <v>12.055504999999997</v>
      </c>
      <c r="K815" s="15">
        <f t="shared" si="50"/>
        <v>0.12669999999999995</v>
      </c>
      <c r="L815" s="28">
        <v>44642</v>
      </c>
      <c r="M815" s="5" t="s">
        <v>20</v>
      </c>
      <c r="N815" s="9">
        <v>6</v>
      </c>
      <c r="O815" s="2" t="e" vm="1">
        <v>#VALUE!</v>
      </c>
    </row>
    <row r="816" spans="1:15" x14ac:dyDescent="0.3">
      <c r="A816" s="3" t="s">
        <v>839</v>
      </c>
      <c r="B816" s="5" t="s">
        <v>12</v>
      </c>
      <c r="C816" s="5" t="s">
        <v>13</v>
      </c>
      <c r="D816" s="5" t="s">
        <v>1036</v>
      </c>
      <c r="E816" s="5" t="s">
        <v>19</v>
      </c>
      <c r="F816" s="7">
        <v>48.62</v>
      </c>
      <c r="G816" s="11">
        <v>8</v>
      </c>
      <c r="H816" s="7">
        <f t="shared" si="48"/>
        <v>54.780153999999996</v>
      </c>
      <c r="I816" s="7">
        <f t="shared" si="51"/>
        <v>438.24123199999997</v>
      </c>
      <c r="J816" s="7">
        <f t="shared" si="49"/>
        <v>49.281231999999989</v>
      </c>
      <c r="K816" s="15">
        <f t="shared" si="50"/>
        <v>0.12669999999999998</v>
      </c>
      <c r="L816" s="28">
        <v>44585</v>
      </c>
      <c r="M816" s="5" t="s">
        <v>20</v>
      </c>
      <c r="N816" s="9">
        <v>5</v>
      </c>
      <c r="O816" s="2" t="e" vm="3">
        <v>#VALUE!</v>
      </c>
    </row>
    <row r="817" spans="1:15" x14ac:dyDescent="0.3">
      <c r="A817" s="3" t="s">
        <v>840</v>
      </c>
      <c r="B817" s="5" t="s">
        <v>32</v>
      </c>
      <c r="C817" s="5" t="s">
        <v>18</v>
      </c>
      <c r="D817" s="5" t="s">
        <v>1036</v>
      </c>
      <c r="E817" s="5" t="s">
        <v>33</v>
      </c>
      <c r="F817" s="7">
        <v>53.21</v>
      </c>
      <c r="G817" s="11">
        <v>8</v>
      </c>
      <c r="H817" s="7">
        <f t="shared" si="48"/>
        <v>55.737475000000003</v>
      </c>
      <c r="I817" s="7">
        <f t="shared" si="51"/>
        <v>445.89980000000003</v>
      </c>
      <c r="J817" s="7">
        <f t="shared" si="49"/>
        <v>20.219800000000021</v>
      </c>
      <c r="K817" s="15">
        <f t="shared" si="50"/>
        <v>4.7500000000000049E-2</v>
      </c>
      <c r="L817" s="28">
        <v>44634</v>
      </c>
      <c r="M817" s="5" t="s">
        <v>15</v>
      </c>
      <c r="N817" s="9">
        <v>5</v>
      </c>
      <c r="O817" s="2" t="e" vm="1">
        <v>#VALUE!</v>
      </c>
    </row>
    <row r="818" spans="1:15" x14ac:dyDescent="0.3">
      <c r="A818" s="3" t="s">
        <v>841</v>
      </c>
      <c r="B818" s="5" t="s">
        <v>17</v>
      </c>
      <c r="C818" s="5" t="s">
        <v>18</v>
      </c>
      <c r="D818" s="5" t="s">
        <v>1036</v>
      </c>
      <c r="E818" s="5" t="s">
        <v>35</v>
      </c>
      <c r="F818" s="7">
        <v>45.44</v>
      </c>
      <c r="G818" s="11">
        <v>7</v>
      </c>
      <c r="H818" s="7">
        <f t="shared" si="48"/>
        <v>50.815551999999997</v>
      </c>
      <c r="I818" s="7">
        <f t="shared" si="51"/>
        <v>355.70886399999995</v>
      </c>
      <c r="J818" s="7">
        <f t="shared" si="49"/>
        <v>37.628863999999965</v>
      </c>
      <c r="K818" s="15">
        <f t="shared" si="50"/>
        <v>0.11829999999999989</v>
      </c>
      <c r="L818" s="28">
        <v>44584</v>
      </c>
      <c r="M818" s="5" t="s">
        <v>20</v>
      </c>
      <c r="N818" s="9">
        <v>9.1999999999999993</v>
      </c>
      <c r="O818" s="2" t="e" vm="5">
        <v>#VALUE!</v>
      </c>
    </row>
    <row r="819" spans="1:15" x14ac:dyDescent="0.3">
      <c r="A819" s="3" t="s">
        <v>842</v>
      </c>
      <c r="B819" s="5" t="s">
        <v>12</v>
      </c>
      <c r="C819" s="5" t="s">
        <v>18</v>
      </c>
      <c r="D819" s="5" t="s">
        <v>1037</v>
      </c>
      <c r="E819" s="5" t="s">
        <v>33</v>
      </c>
      <c r="F819" s="7">
        <v>33.880000000000003</v>
      </c>
      <c r="G819" s="11">
        <v>8</v>
      </c>
      <c r="H819" s="7">
        <f t="shared" si="48"/>
        <v>35.4893</v>
      </c>
      <c r="I819" s="7">
        <f t="shared" si="51"/>
        <v>283.9144</v>
      </c>
      <c r="J819" s="7">
        <f t="shared" si="49"/>
        <v>12.87439999999998</v>
      </c>
      <c r="K819" s="15">
        <f t="shared" si="50"/>
        <v>4.7499999999999924E-2</v>
      </c>
      <c r="L819" s="28">
        <v>44580</v>
      </c>
      <c r="M819" s="5" t="s">
        <v>15</v>
      </c>
      <c r="N819" s="9">
        <v>9.6</v>
      </c>
      <c r="O819" s="2" t="e" vm="3">
        <v>#VALUE!</v>
      </c>
    </row>
    <row r="820" spans="1:15" x14ac:dyDescent="0.3">
      <c r="A820" s="3" t="s">
        <v>843</v>
      </c>
      <c r="B820" s="5" t="s">
        <v>32</v>
      </c>
      <c r="C820" s="5" t="s">
        <v>13</v>
      </c>
      <c r="D820" s="5" t="s">
        <v>1037</v>
      </c>
      <c r="E820" s="5" t="s">
        <v>14</v>
      </c>
      <c r="F820" s="7">
        <v>96.16</v>
      </c>
      <c r="G820" s="11">
        <v>4</v>
      </c>
      <c r="H820" s="7">
        <f t="shared" si="48"/>
        <v>105.650992</v>
      </c>
      <c r="I820" s="7">
        <f t="shared" si="51"/>
        <v>422.60396800000001</v>
      </c>
      <c r="J820" s="7">
        <f t="shared" si="49"/>
        <v>37.963968000000023</v>
      </c>
      <c r="K820" s="15">
        <f t="shared" si="50"/>
        <v>9.8700000000000065E-2</v>
      </c>
      <c r="L820" s="28">
        <v>44588</v>
      </c>
      <c r="M820" s="5" t="s">
        <v>23</v>
      </c>
      <c r="N820" s="9">
        <v>8.4</v>
      </c>
      <c r="O820" s="2" t="e" vm="1">
        <v>#VALUE!</v>
      </c>
    </row>
    <row r="821" spans="1:15" x14ac:dyDescent="0.3">
      <c r="A821" s="3" t="s">
        <v>844</v>
      </c>
      <c r="B821" s="5" t="s">
        <v>32</v>
      </c>
      <c r="C821" s="5" t="s">
        <v>13</v>
      </c>
      <c r="D821" s="5" t="s">
        <v>1037</v>
      </c>
      <c r="E821" s="5" t="s">
        <v>33</v>
      </c>
      <c r="F821" s="7">
        <v>47.16</v>
      </c>
      <c r="G821" s="11">
        <v>5</v>
      </c>
      <c r="H821" s="7">
        <f t="shared" si="48"/>
        <v>49.400099999999995</v>
      </c>
      <c r="I821" s="7">
        <f t="shared" si="51"/>
        <v>247.00049999999999</v>
      </c>
      <c r="J821" s="7">
        <f t="shared" si="49"/>
        <v>11.200500000000005</v>
      </c>
      <c r="K821" s="15">
        <f t="shared" si="50"/>
        <v>4.7500000000000028E-2</v>
      </c>
      <c r="L821" s="28">
        <v>44595</v>
      </c>
      <c r="M821" s="5" t="s">
        <v>23</v>
      </c>
      <c r="N821" s="9">
        <v>6</v>
      </c>
      <c r="O821" s="2" t="e" vm="1">
        <v>#VALUE!</v>
      </c>
    </row>
    <row r="822" spans="1:15" x14ac:dyDescent="0.3">
      <c r="A822" s="3" t="s">
        <v>845</v>
      </c>
      <c r="B822" s="5" t="s">
        <v>32</v>
      </c>
      <c r="C822" s="5" t="s">
        <v>18</v>
      </c>
      <c r="D822" s="5" t="s">
        <v>1037</v>
      </c>
      <c r="E822" s="5" t="s">
        <v>19</v>
      </c>
      <c r="F822" s="7">
        <v>52.89</v>
      </c>
      <c r="G822" s="11">
        <v>4</v>
      </c>
      <c r="H822" s="7">
        <f t="shared" si="48"/>
        <v>59.591163000000002</v>
      </c>
      <c r="I822" s="7">
        <f t="shared" si="51"/>
        <v>238.36465200000001</v>
      </c>
      <c r="J822" s="7">
        <f t="shared" si="49"/>
        <v>26.804652000000004</v>
      </c>
      <c r="K822" s="15">
        <f t="shared" si="50"/>
        <v>0.12670000000000001</v>
      </c>
      <c r="L822" s="28">
        <v>44645</v>
      </c>
      <c r="M822" s="5" t="s">
        <v>15</v>
      </c>
      <c r="N822" s="9">
        <v>6.7</v>
      </c>
      <c r="O822" s="2" t="e" vm="1">
        <v>#VALUE!</v>
      </c>
    </row>
    <row r="823" spans="1:15" x14ac:dyDescent="0.3">
      <c r="A823" s="3" t="s">
        <v>846</v>
      </c>
      <c r="B823" s="5" t="s">
        <v>12</v>
      </c>
      <c r="C823" s="5" t="s">
        <v>13</v>
      </c>
      <c r="D823" s="5" t="s">
        <v>1036</v>
      </c>
      <c r="E823" s="5" t="s">
        <v>22</v>
      </c>
      <c r="F823" s="7">
        <v>47.68</v>
      </c>
      <c r="G823" s="11">
        <v>2</v>
      </c>
      <c r="H823" s="7">
        <f t="shared" si="48"/>
        <v>57.907359999999997</v>
      </c>
      <c r="I823" s="7">
        <f t="shared" si="51"/>
        <v>115.81471999999999</v>
      </c>
      <c r="J823" s="7">
        <f t="shared" si="49"/>
        <v>20.454719999999995</v>
      </c>
      <c r="K823" s="15">
        <f t="shared" si="50"/>
        <v>0.21449999999999994</v>
      </c>
      <c r="L823" s="28">
        <v>44616</v>
      </c>
      <c r="M823" s="5" t="s">
        <v>23</v>
      </c>
      <c r="N823" s="9">
        <v>4.0999999999999996</v>
      </c>
      <c r="O823" s="2" t="e" vm="3">
        <v>#VALUE!</v>
      </c>
    </row>
    <row r="824" spans="1:15" x14ac:dyDescent="0.3">
      <c r="A824" s="3" t="s">
        <v>847</v>
      </c>
      <c r="B824" s="5" t="s">
        <v>17</v>
      </c>
      <c r="C824" s="5" t="s">
        <v>13</v>
      </c>
      <c r="D824" s="5" t="s">
        <v>1037</v>
      </c>
      <c r="E824" s="5" t="s">
        <v>26</v>
      </c>
      <c r="F824" s="7">
        <v>10.17</v>
      </c>
      <c r="G824" s="11">
        <v>1</v>
      </c>
      <c r="H824" s="7">
        <f t="shared" si="48"/>
        <v>12.040262999999999</v>
      </c>
      <c r="I824" s="7">
        <f t="shared" si="51"/>
        <v>12.040262999999999</v>
      </c>
      <c r="J824" s="7">
        <f t="shared" si="49"/>
        <v>1.8702629999999996</v>
      </c>
      <c r="K824" s="15">
        <f t="shared" si="50"/>
        <v>0.18389999999999995</v>
      </c>
      <c r="L824" s="28">
        <v>44599</v>
      </c>
      <c r="M824" s="5" t="s">
        <v>20</v>
      </c>
      <c r="N824" s="9">
        <v>5.9</v>
      </c>
      <c r="O824" s="2" t="e" vm="5">
        <v>#VALUE!</v>
      </c>
    </row>
    <row r="825" spans="1:15" x14ac:dyDescent="0.3">
      <c r="A825" s="3" t="s">
        <v>848</v>
      </c>
      <c r="B825" s="5" t="s">
        <v>12</v>
      </c>
      <c r="C825" s="5" t="s">
        <v>18</v>
      </c>
      <c r="D825" s="5" t="s">
        <v>1036</v>
      </c>
      <c r="E825" s="5" t="s">
        <v>14</v>
      </c>
      <c r="F825" s="7">
        <v>68.709999999999994</v>
      </c>
      <c r="G825" s="11">
        <v>3</v>
      </c>
      <c r="H825" s="7">
        <f t="shared" si="48"/>
        <v>75.491676999999996</v>
      </c>
      <c r="I825" s="7">
        <f t="shared" si="51"/>
        <v>226.475031</v>
      </c>
      <c r="J825" s="7">
        <f t="shared" si="49"/>
        <v>20.345031000000006</v>
      </c>
      <c r="K825" s="15">
        <f t="shared" si="50"/>
        <v>9.8700000000000024E-2</v>
      </c>
      <c r="L825" s="28">
        <v>44624</v>
      </c>
      <c r="M825" s="5" t="s">
        <v>20</v>
      </c>
      <c r="N825" s="9">
        <v>8.6999999999999993</v>
      </c>
      <c r="O825" s="2" t="e" vm="3">
        <v>#VALUE!</v>
      </c>
    </row>
    <row r="826" spans="1:15" x14ac:dyDescent="0.3">
      <c r="A826" s="3" t="s">
        <v>849</v>
      </c>
      <c r="B826" s="5" t="s">
        <v>32</v>
      </c>
      <c r="C826" s="5" t="s">
        <v>13</v>
      </c>
      <c r="D826" s="5" t="s">
        <v>1036</v>
      </c>
      <c r="E826" s="5" t="s">
        <v>26</v>
      </c>
      <c r="F826" s="7">
        <v>60.08</v>
      </c>
      <c r="G826" s="11">
        <v>7</v>
      </c>
      <c r="H826" s="7">
        <f t="shared" si="48"/>
        <v>71.128711999999993</v>
      </c>
      <c r="I826" s="7">
        <f t="shared" si="51"/>
        <v>497.90098399999994</v>
      </c>
      <c r="J826" s="7">
        <f t="shared" si="49"/>
        <v>77.340983999999935</v>
      </c>
      <c r="K826" s="15">
        <f t="shared" si="50"/>
        <v>0.18389999999999984</v>
      </c>
      <c r="L826" s="28">
        <v>44606</v>
      </c>
      <c r="M826" s="5" t="s">
        <v>23</v>
      </c>
      <c r="N826" s="9">
        <v>4.5</v>
      </c>
      <c r="O826" s="2" t="e" vm="4">
        <v>#VALUE!</v>
      </c>
    </row>
    <row r="827" spans="1:15" x14ac:dyDescent="0.3">
      <c r="A827" s="3" t="s">
        <v>850</v>
      </c>
      <c r="B827" s="5" t="s">
        <v>12</v>
      </c>
      <c r="C827" s="5" t="s">
        <v>13</v>
      </c>
      <c r="D827" s="5" t="s">
        <v>1036</v>
      </c>
      <c r="E827" s="5" t="s">
        <v>26</v>
      </c>
      <c r="F827" s="7">
        <v>22.01</v>
      </c>
      <c r="G827" s="11">
        <v>4</v>
      </c>
      <c r="H827" s="7">
        <f t="shared" si="48"/>
        <v>26.057639000000002</v>
      </c>
      <c r="I827" s="7">
        <f t="shared" si="51"/>
        <v>104.23055600000001</v>
      </c>
      <c r="J827" s="7">
        <f t="shared" si="49"/>
        <v>16.190556000000001</v>
      </c>
      <c r="K827" s="15">
        <f t="shared" si="50"/>
        <v>0.18390000000000001</v>
      </c>
      <c r="L827" s="28">
        <v>44590</v>
      </c>
      <c r="M827" s="5" t="s">
        <v>23</v>
      </c>
      <c r="N827" s="9">
        <v>6.6</v>
      </c>
      <c r="O827" s="2" t="e" vm="3">
        <v>#VALUE!</v>
      </c>
    </row>
    <row r="828" spans="1:15" x14ac:dyDescent="0.3">
      <c r="A828" s="3" t="s">
        <v>851</v>
      </c>
      <c r="B828" s="5" t="s">
        <v>32</v>
      </c>
      <c r="C828" s="5" t="s">
        <v>13</v>
      </c>
      <c r="D828" s="5" t="s">
        <v>1036</v>
      </c>
      <c r="E828" s="5" t="s">
        <v>14</v>
      </c>
      <c r="F828" s="7">
        <v>72.11</v>
      </c>
      <c r="G828" s="11">
        <v>9</v>
      </c>
      <c r="H828" s="7">
        <f t="shared" si="48"/>
        <v>79.227256999999994</v>
      </c>
      <c r="I828" s="7">
        <f t="shared" si="51"/>
        <v>713.04531299999996</v>
      </c>
      <c r="J828" s="7">
        <f t="shared" si="49"/>
        <v>64.055312999999956</v>
      </c>
      <c r="K828" s="15">
        <f t="shared" si="50"/>
        <v>9.8699999999999927E-2</v>
      </c>
      <c r="L828" s="28">
        <v>44589</v>
      </c>
      <c r="M828" s="5" t="s">
        <v>23</v>
      </c>
      <c r="N828" s="9">
        <v>7.7</v>
      </c>
      <c r="O828" s="2" t="e" vm="4">
        <v>#VALUE!</v>
      </c>
    </row>
    <row r="829" spans="1:15" x14ac:dyDescent="0.3">
      <c r="A829" s="3" t="s">
        <v>852</v>
      </c>
      <c r="B829" s="5" t="s">
        <v>12</v>
      </c>
      <c r="C829" s="5" t="s">
        <v>13</v>
      </c>
      <c r="D829" s="5" t="s">
        <v>1037</v>
      </c>
      <c r="E829" s="5" t="s">
        <v>35</v>
      </c>
      <c r="F829" s="7">
        <v>41.28</v>
      </c>
      <c r="G829" s="11">
        <v>3</v>
      </c>
      <c r="H829" s="7">
        <f t="shared" si="48"/>
        <v>46.163423999999999</v>
      </c>
      <c r="I829" s="7">
        <f t="shared" si="51"/>
        <v>138.490272</v>
      </c>
      <c r="J829" s="7">
        <f t="shared" si="49"/>
        <v>14.650272000000001</v>
      </c>
      <c r="K829" s="15">
        <f t="shared" si="50"/>
        <v>0.1183</v>
      </c>
      <c r="L829" s="28">
        <v>44646</v>
      </c>
      <c r="M829" s="5" t="s">
        <v>23</v>
      </c>
      <c r="N829" s="9">
        <v>8.5</v>
      </c>
      <c r="O829" s="2" t="e" vm="1">
        <v>#VALUE!</v>
      </c>
    </row>
    <row r="830" spans="1:15" x14ac:dyDescent="0.3">
      <c r="A830" s="3" t="s">
        <v>853</v>
      </c>
      <c r="B830" s="5" t="s">
        <v>17</v>
      </c>
      <c r="C830" s="5" t="s">
        <v>18</v>
      </c>
      <c r="D830" s="5" t="s">
        <v>1037</v>
      </c>
      <c r="E830" s="5" t="s">
        <v>19</v>
      </c>
      <c r="F830" s="7">
        <v>64.95</v>
      </c>
      <c r="G830" s="11">
        <v>10</v>
      </c>
      <c r="H830" s="7">
        <f t="shared" si="48"/>
        <v>73.179164999999998</v>
      </c>
      <c r="I830" s="7">
        <f t="shared" si="51"/>
        <v>731.79165</v>
      </c>
      <c r="J830" s="7">
        <f t="shared" si="49"/>
        <v>82.291650000000004</v>
      </c>
      <c r="K830" s="15">
        <f t="shared" si="50"/>
        <v>0.12670000000000001</v>
      </c>
      <c r="L830" s="28">
        <v>44644</v>
      </c>
      <c r="M830" s="5" t="s">
        <v>20</v>
      </c>
      <c r="N830" s="9">
        <v>5.2</v>
      </c>
      <c r="O830" s="2" t="e" vm="5">
        <v>#VALUE!</v>
      </c>
    </row>
    <row r="831" spans="1:15" x14ac:dyDescent="0.3">
      <c r="A831" s="3" t="s">
        <v>854</v>
      </c>
      <c r="B831" s="5" t="s">
        <v>12</v>
      </c>
      <c r="C831" s="5" t="s">
        <v>13</v>
      </c>
      <c r="D831" s="5" t="s">
        <v>1036</v>
      </c>
      <c r="E831" s="5" t="s">
        <v>19</v>
      </c>
      <c r="F831" s="7">
        <v>74.22</v>
      </c>
      <c r="G831" s="11">
        <v>10</v>
      </c>
      <c r="H831" s="7">
        <f t="shared" si="48"/>
        <v>83.623673999999994</v>
      </c>
      <c r="I831" s="7">
        <f t="shared" si="51"/>
        <v>836.23673999999994</v>
      </c>
      <c r="J831" s="7">
        <f t="shared" si="49"/>
        <v>94.036739999999895</v>
      </c>
      <c r="K831" s="15">
        <f t="shared" si="50"/>
        <v>0.12669999999999984</v>
      </c>
      <c r="L831" s="28">
        <v>44562</v>
      </c>
      <c r="M831" s="5" t="s">
        <v>23</v>
      </c>
      <c r="N831" s="9">
        <v>4.3</v>
      </c>
      <c r="O831" s="2" t="e" vm="1">
        <v>#VALUE!</v>
      </c>
    </row>
    <row r="832" spans="1:15" x14ac:dyDescent="0.3">
      <c r="A832" s="3" t="s">
        <v>855</v>
      </c>
      <c r="B832" s="5" t="s">
        <v>12</v>
      </c>
      <c r="C832" s="5" t="s">
        <v>18</v>
      </c>
      <c r="D832" s="5" t="s">
        <v>1037</v>
      </c>
      <c r="E832" s="5" t="s">
        <v>19</v>
      </c>
      <c r="F832" s="7">
        <v>10.56</v>
      </c>
      <c r="G832" s="11">
        <v>8</v>
      </c>
      <c r="H832" s="7">
        <f t="shared" si="48"/>
        <v>11.897952</v>
      </c>
      <c r="I832" s="7">
        <f t="shared" si="51"/>
        <v>95.183616000000001</v>
      </c>
      <c r="J832" s="7">
        <f t="shared" si="49"/>
        <v>10.703615999999997</v>
      </c>
      <c r="K832" s="15">
        <f t="shared" si="50"/>
        <v>0.12669999999999995</v>
      </c>
      <c r="L832" s="28">
        <v>44585</v>
      </c>
      <c r="M832" s="5" t="s">
        <v>20</v>
      </c>
      <c r="N832" s="9">
        <v>7.6</v>
      </c>
      <c r="O832" s="2" t="e" vm="1">
        <v>#VALUE!</v>
      </c>
    </row>
    <row r="833" spans="1:15" x14ac:dyDescent="0.3">
      <c r="A833" s="3" t="s">
        <v>856</v>
      </c>
      <c r="B833" s="5" t="s">
        <v>32</v>
      </c>
      <c r="C833" s="5" t="s">
        <v>18</v>
      </c>
      <c r="D833" s="5" t="s">
        <v>1037</v>
      </c>
      <c r="E833" s="5" t="s">
        <v>14</v>
      </c>
      <c r="F833" s="7">
        <v>62.57</v>
      </c>
      <c r="G833" s="11">
        <v>4</v>
      </c>
      <c r="H833" s="7">
        <f t="shared" si="48"/>
        <v>68.745659000000003</v>
      </c>
      <c r="I833" s="7">
        <f t="shared" si="51"/>
        <v>274.98263600000001</v>
      </c>
      <c r="J833" s="7">
        <f t="shared" si="49"/>
        <v>24.702636000000012</v>
      </c>
      <c r="K833" s="15">
        <f t="shared" si="50"/>
        <v>9.8700000000000052E-2</v>
      </c>
      <c r="L833" s="28">
        <v>44617</v>
      </c>
      <c r="M833" s="5" t="s">
        <v>20</v>
      </c>
      <c r="N833" s="9">
        <v>9.5</v>
      </c>
      <c r="O833" s="2" t="e" vm="4">
        <v>#VALUE!</v>
      </c>
    </row>
    <row r="834" spans="1:15" x14ac:dyDescent="0.3">
      <c r="A834" s="3" t="s">
        <v>857</v>
      </c>
      <c r="B834" s="5" t="s">
        <v>32</v>
      </c>
      <c r="C834" s="5" t="s">
        <v>13</v>
      </c>
      <c r="D834" s="5" t="s">
        <v>1036</v>
      </c>
      <c r="E834" s="5" t="s">
        <v>26</v>
      </c>
      <c r="F834" s="7">
        <v>11.85</v>
      </c>
      <c r="G834" s="11">
        <v>8</v>
      </c>
      <c r="H834" s="7">
        <f t="shared" ref="H834:H897" si="52">$F834+($F834*(VLOOKUP($E834,$S$12:$T$17,2,FALSE)))</f>
        <v>14.029215000000001</v>
      </c>
      <c r="I834" s="7">
        <f t="shared" si="51"/>
        <v>112.23372000000001</v>
      </c>
      <c r="J834" s="7">
        <f t="shared" ref="J834:J897" si="53">($I834-($F834*$G834))</f>
        <v>17.433720000000008</v>
      </c>
      <c r="K834" s="15">
        <f t="shared" ref="K834:K897" si="54">$J834/($F834*$G834)</f>
        <v>0.18390000000000009</v>
      </c>
      <c r="L834" s="28">
        <v>44570</v>
      </c>
      <c r="M834" s="5" t="s">
        <v>20</v>
      </c>
      <c r="N834" s="9">
        <v>4.0999999999999996</v>
      </c>
      <c r="O834" s="2" t="e" vm="4">
        <v>#VALUE!</v>
      </c>
    </row>
    <row r="835" spans="1:15" x14ac:dyDescent="0.3">
      <c r="A835" s="3" t="s">
        <v>858</v>
      </c>
      <c r="B835" s="5" t="s">
        <v>12</v>
      </c>
      <c r="C835" s="5" t="s">
        <v>13</v>
      </c>
      <c r="D835" s="5" t="s">
        <v>1037</v>
      </c>
      <c r="E835" s="5" t="s">
        <v>14</v>
      </c>
      <c r="F835" s="7">
        <v>91.3</v>
      </c>
      <c r="G835" s="11">
        <v>1</v>
      </c>
      <c r="H835" s="7">
        <f t="shared" si="52"/>
        <v>100.31130999999999</v>
      </c>
      <c r="I835" s="7">
        <f t="shared" ref="I835:I898" si="55">$H835*$G835</f>
        <v>100.31130999999999</v>
      </c>
      <c r="J835" s="7">
        <f t="shared" si="53"/>
        <v>9.0113099999999946</v>
      </c>
      <c r="K835" s="15">
        <f t="shared" si="54"/>
        <v>9.8699999999999941E-2</v>
      </c>
      <c r="L835" s="28">
        <v>44606</v>
      </c>
      <c r="M835" s="5" t="s">
        <v>15</v>
      </c>
      <c r="N835" s="9">
        <v>9.1999999999999993</v>
      </c>
      <c r="O835" s="2" t="e" vm="3">
        <v>#VALUE!</v>
      </c>
    </row>
    <row r="836" spans="1:15" x14ac:dyDescent="0.3">
      <c r="A836" s="3" t="s">
        <v>859</v>
      </c>
      <c r="B836" s="5" t="s">
        <v>32</v>
      </c>
      <c r="C836" s="5" t="s">
        <v>13</v>
      </c>
      <c r="D836" s="5" t="s">
        <v>1036</v>
      </c>
      <c r="E836" s="5" t="s">
        <v>22</v>
      </c>
      <c r="F836" s="7">
        <v>40.729999999999997</v>
      </c>
      <c r="G836" s="11">
        <v>7</v>
      </c>
      <c r="H836" s="7">
        <f t="shared" si="52"/>
        <v>49.466584999999995</v>
      </c>
      <c r="I836" s="7">
        <f t="shared" si="55"/>
        <v>346.26609499999995</v>
      </c>
      <c r="J836" s="7">
        <f t="shared" si="53"/>
        <v>61.156094999999993</v>
      </c>
      <c r="K836" s="15">
        <f t="shared" si="54"/>
        <v>0.2145</v>
      </c>
      <c r="L836" s="28">
        <v>44632</v>
      </c>
      <c r="M836" s="5" t="s">
        <v>15</v>
      </c>
      <c r="N836" s="9">
        <v>5.4</v>
      </c>
      <c r="O836" s="2" t="e" vm="1">
        <v>#VALUE!</v>
      </c>
    </row>
    <row r="837" spans="1:15" x14ac:dyDescent="0.3">
      <c r="A837" s="3" t="s">
        <v>860</v>
      </c>
      <c r="B837" s="5" t="s">
        <v>12</v>
      </c>
      <c r="C837" s="5" t="s">
        <v>18</v>
      </c>
      <c r="D837" s="5" t="s">
        <v>1037</v>
      </c>
      <c r="E837" s="5" t="s">
        <v>35</v>
      </c>
      <c r="F837" s="7">
        <v>52.38</v>
      </c>
      <c r="G837" s="11">
        <v>1</v>
      </c>
      <c r="H837" s="7">
        <f t="shared" si="52"/>
        <v>58.576554000000002</v>
      </c>
      <c r="I837" s="7">
        <f t="shared" si="55"/>
        <v>58.576554000000002</v>
      </c>
      <c r="J837" s="7">
        <f t="shared" si="53"/>
        <v>6.196553999999999</v>
      </c>
      <c r="K837" s="15">
        <f t="shared" si="54"/>
        <v>0.11829999999999997</v>
      </c>
      <c r="L837" s="28">
        <v>44646</v>
      </c>
      <c r="M837" s="5" t="s">
        <v>20</v>
      </c>
      <c r="N837" s="9">
        <v>5.8</v>
      </c>
      <c r="O837" s="2" t="e" vm="1">
        <v>#VALUE!</v>
      </c>
    </row>
    <row r="838" spans="1:15" x14ac:dyDescent="0.3">
      <c r="A838" s="3" t="s">
        <v>861</v>
      </c>
      <c r="B838" s="5" t="s">
        <v>12</v>
      </c>
      <c r="C838" s="5" t="s">
        <v>13</v>
      </c>
      <c r="D838" s="5" t="s">
        <v>1037</v>
      </c>
      <c r="E838" s="5" t="s">
        <v>35</v>
      </c>
      <c r="F838" s="7">
        <v>38.54</v>
      </c>
      <c r="G838" s="11">
        <v>5</v>
      </c>
      <c r="H838" s="7">
        <f t="shared" si="52"/>
        <v>43.099282000000002</v>
      </c>
      <c r="I838" s="7">
        <f t="shared" si="55"/>
        <v>215.49641000000003</v>
      </c>
      <c r="J838" s="7">
        <f t="shared" si="53"/>
        <v>22.796410000000037</v>
      </c>
      <c r="K838" s="15">
        <f t="shared" si="54"/>
        <v>0.1183000000000002</v>
      </c>
      <c r="L838" s="28">
        <v>44570</v>
      </c>
      <c r="M838" s="5" t="s">
        <v>15</v>
      </c>
      <c r="N838" s="9">
        <v>5.6</v>
      </c>
      <c r="O838" s="2" t="e" vm="1">
        <v>#VALUE!</v>
      </c>
    </row>
    <row r="839" spans="1:15" x14ac:dyDescent="0.3">
      <c r="A839" s="3" t="s">
        <v>862</v>
      </c>
      <c r="B839" s="5" t="s">
        <v>32</v>
      </c>
      <c r="C839" s="5" t="s">
        <v>18</v>
      </c>
      <c r="D839" s="5" t="s">
        <v>1037</v>
      </c>
      <c r="E839" s="5" t="s">
        <v>26</v>
      </c>
      <c r="F839" s="7">
        <v>44.63</v>
      </c>
      <c r="G839" s="11">
        <v>6</v>
      </c>
      <c r="H839" s="7">
        <f t="shared" si="52"/>
        <v>52.837457000000001</v>
      </c>
      <c r="I839" s="7">
        <f t="shared" si="55"/>
        <v>317.024742</v>
      </c>
      <c r="J839" s="7">
        <f t="shared" si="53"/>
        <v>49.244741999999974</v>
      </c>
      <c r="K839" s="15">
        <f t="shared" si="54"/>
        <v>0.18389999999999987</v>
      </c>
      <c r="L839" s="28">
        <v>44563</v>
      </c>
      <c r="M839" s="5" t="s">
        <v>23</v>
      </c>
      <c r="N839" s="9">
        <v>5.0999999999999996</v>
      </c>
      <c r="O839" s="2" t="e" vm="1">
        <v>#VALUE!</v>
      </c>
    </row>
    <row r="840" spans="1:15" x14ac:dyDescent="0.3">
      <c r="A840" s="3" t="s">
        <v>863</v>
      </c>
      <c r="B840" s="5" t="s">
        <v>17</v>
      </c>
      <c r="C840" s="5" t="s">
        <v>18</v>
      </c>
      <c r="D840" s="5" t="s">
        <v>1037</v>
      </c>
      <c r="E840" s="5" t="s">
        <v>19</v>
      </c>
      <c r="F840" s="7">
        <v>55.87</v>
      </c>
      <c r="G840" s="11">
        <v>10</v>
      </c>
      <c r="H840" s="7">
        <f t="shared" si="52"/>
        <v>62.948729</v>
      </c>
      <c r="I840" s="7">
        <f t="shared" si="55"/>
        <v>629.48729000000003</v>
      </c>
      <c r="J840" s="7">
        <f t="shared" si="53"/>
        <v>70.787290000000098</v>
      </c>
      <c r="K840" s="15">
        <f t="shared" si="54"/>
        <v>0.1267000000000002</v>
      </c>
      <c r="L840" s="28">
        <v>44576</v>
      </c>
      <c r="M840" s="5" t="s">
        <v>20</v>
      </c>
      <c r="N840" s="9">
        <v>5.8</v>
      </c>
      <c r="O840" s="2" t="e" vm="2">
        <v>#VALUE!</v>
      </c>
    </row>
    <row r="841" spans="1:15" x14ac:dyDescent="0.3">
      <c r="A841" s="3" t="s">
        <v>864</v>
      </c>
      <c r="B841" s="5" t="s">
        <v>17</v>
      </c>
      <c r="C841" s="5" t="s">
        <v>13</v>
      </c>
      <c r="D841" s="5" t="s">
        <v>1036</v>
      </c>
      <c r="E841" s="5" t="s">
        <v>26</v>
      </c>
      <c r="F841" s="7">
        <v>29.22</v>
      </c>
      <c r="G841" s="11">
        <v>6</v>
      </c>
      <c r="H841" s="7">
        <f t="shared" si="52"/>
        <v>34.593558000000002</v>
      </c>
      <c r="I841" s="7">
        <f t="shared" si="55"/>
        <v>207.56134800000001</v>
      </c>
      <c r="J841" s="7">
        <f t="shared" si="53"/>
        <v>32.241348000000016</v>
      </c>
      <c r="K841" s="15">
        <f t="shared" si="54"/>
        <v>0.18390000000000009</v>
      </c>
      <c r="L841" s="28">
        <v>44562</v>
      </c>
      <c r="M841" s="5" t="s">
        <v>15</v>
      </c>
      <c r="N841" s="9">
        <v>5</v>
      </c>
      <c r="O841" s="2" t="e" vm="2">
        <v>#VALUE!</v>
      </c>
    </row>
    <row r="842" spans="1:15" x14ac:dyDescent="0.3">
      <c r="A842" s="3" t="s">
        <v>865</v>
      </c>
      <c r="B842" s="5" t="s">
        <v>12</v>
      </c>
      <c r="C842" s="5" t="s">
        <v>18</v>
      </c>
      <c r="D842" s="5" t="s">
        <v>1037</v>
      </c>
      <c r="E842" s="5" t="s">
        <v>35</v>
      </c>
      <c r="F842" s="7">
        <v>51.94</v>
      </c>
      <c r="G842" s="11">
        <v>3</v>
      </c>
      <c r="H842" s="7">
        <f t="shared" si="52"/>
        <v>58.084502000000001</v>
      </c>
      <c r="I842" s="7">
        <f t="shared" si="55"/>
        <v>174.25350600000002</v>
      </c>
      <c r="J842" s="7">
        <f t="shared" si="53"/>
        <v>18.433506000000023</v>
      </c>
      <c r="K842" s="15">
        <f t="shared" si="54"/>
        <v>0.11830000000000016</v>
      </c>
      <c r="L842" s="28">
        <v>44607</v>
      </c>
      <c r="M842" s="5" t="s">
        <v>20</v>
      </c>
      <c r="N842" s="9">
        <v>7.9</v>
      </c>
      <c r="O842" s="2" t="e" vm="3">
        <v>#VALUE!</v>
      </c>
    </row>
    <row r="843" spans="1:15" x14ac:dyDescent="0.3">
      <c r="A843" s="3" t="s">
        <v>866</v>
      </c>
      <c r="B843" s="5" t="s">
        <v>32</v>
      </c>
      <c r="C843" s="5" t="s">
        <v>18</v>
      </c>
      <c r="D843" s="5" t="s">
        <v>1037</v>
      </c>
      <c r="E843" s="5" t="s">
        <v>19</v>
      </c>
      <c r="F843" s="7">
        <v>60.3</v>
      </c>
      <c r="G843" s="11">
        <v>1</v>
      </c>
      <c r="H843" s="7">
        <f t="shared" si="52"/>
        <v>67.940010000000001</v>
      </c>
      <c r="I843" s="7">
        <f t="shared" si="55"/>
        <v>67.940010000000001</v>
      </c>
      <c r="J843" s="7">
        <f t="shared" si="53"/>
        <v>7.6400100000000037</v>
      </c>
      <c r="K843" s="15">
        <f t="shared" si="54"/>
        <v>0.12670000000000006</v>
      </c>
      <c r="L843" s="28">
        <v>44620</v>
      </c>
      <c r="M843" s="5" t="s">
        <v>20</v>
      </c>
      <c r="N843" s="9">
        <v>6</v>
      </c>
      <c r="O843" s="2" t="e" vm="1">
        <v>#VALUE!</v>
      </c>
    </row>
    <row r="844" spans="1:15" x14ac:dyDescent="0.3">
      <c r="A844" s="3" t="s">
        <v>867</v>
      </c>
      <c r="B844" s="5" t="s">
        <v>12</v>
      </c>
      <c r="C844" s="5" t="s">
        <v>13</v>
      </c>
      <c r="D844" s="5" t="s">
        <v>1036</v>
      </c>
      <c r="E844" s="5" t="s">
        <v>26</v>
      </c>
      <c r="F844" s="7">
        <v>39.47</v>
      </c>
      <c r="G844" s="11">
        <v>2</v>
      </c>
      <c r="H844" s="7">
        <f t="shared" si="52"/>
        <v>46.728532999999999</v>
      </c>
      <c r="I844" s="7">
        <f t="shared" si="55"/>
        <v>93.457065999999998</v>
      </c>
      <c r="J844" s="7">
        <f t="shared" si="53"/>
        <v>14.517066</v>
      </c>
      <c r="K844" s="15">
        <f t="shared" si="54"/>
        <v>0.18390000000000001</v>
      </c>
      <c r="L844" s="28">
        <v>44622</v>
      </c>
      <c r="M844" s="5" t="s">
        <v>23</v>
      </c>
      <c r="N844" s="9">
        <v>5</v>
      </c>
      <c r="O844" s="2" t="e" vm="3">
        <v>#VALUE!</v>
      </c>
    </row>
    <row r="845" spans="1:15" x14ac:dyDescent="0.3">
      <c r="A845" s="3" t="s">
        <v>868</v>
      </c>
      <c r="B845" s="5" t="s">
        <v>17</v>
      </c>
      <c r="C845" s="5" t="s">
        <v>13</v>
      </c>
      <c r="D845" s="5" t="s">
        <v>1036</v>
      </c>
      <c r="E845" s="5" t="s">
        <v>33</v>
      </c>
      <c r="F845" s="7">
        <v>14.87</v>
      </c>
      <c r="G845" s="11">
        <v>2</v>
      </c>
      <c r="H845" s="7">
        <f t="shared" si="52"/>
        <v>15.576324999999999</v>
      </c>
      <c r="I845" s="7">
        <f t="shared" si="55"/>
        <v>31.152649999999998</v>
      </c>
      <c r="J845" s="7">
        <f t="shared" si="53"/>
        <v>1.4126499999999993</v>
      </c>
      <c r="K845" s="15">
        <f t="shared" si="54"/>
        <v>4.749999999999998E-2</v>
      </c>
      <c r="L845" s="28">
        <v>44605</v>
      </c>
      <c r="M845" s="5" t="s">
        <v>23</v>
      </c>
      <c r="N845" s="9">
        <v>8.9</v>
      </c>
      <c r="O845" s="2" t="e" vm="2">
        <v>#VALUE!</v>
      </c>
    </row>
    <row r="846" spans="1:15" x14ac:dyDescent="0.3">
      <c r="A846" s="3" t="s">
        <v>869</v>
      </c>
      <c r="B846" s="5" t="s">
        <v>12</v>
      </c>
      <c r="C846" s="5" t="s">
        <v>18</v>
      </c>
      <c r="D846" s="5" t="s">
        <v>1037</v>
      </c>
      <c r="E846" s="5" t="s">
        <v>35</v>
      </c>
      <c r="F846" s="7">
        <v>21.32</v>
      </c>
      <c r="G846" s="11">
        <v>1</v>
      </c>
      <c r="H846" s="7">
        <f t="shared" si="52"/>
        <v>23.842155999999999</v>
      </c>
      <c r="I846" s="7">
        <f t="shared" si="55"/>
        <v>23.842155999999999</v>
      </c>
      <c r="J846" s="7">
        <f t="shared" si="53"/>
        <v>2.522155999999999</v>
      </c>
      <c r="K846" s="15">
        <f t="shared" si="54"/>
        <v>0.11829999999999995</v>
      </c>
      <c r="L846" s="28">
        <v>44587</v>
      </c>
      <c r="M846" s="5" t="s">
        <v>20</v>
      </c>
      <c r="N846" s="9">
        <v>5.9</v>
      </c>
      <c r="O846" s="2" t="e" vm="1">
        <v>#VALUE!</v>
      </c>
    </row>
    <row r="847" spans="1:15" x14ac:dyDescent="0.3">
      <c r="A847" s="3" t="s">
        <v>870</v>
      </c>
      <c r="B847" s="5" t="s">
        <v>12</v>
      </c>
      <c r="C847" s="5" t="s">
        <v>13</v>
      </c>
      <c r="D847" s="5" t="s">
        <v>1037</v>
      </c>
      <c r="E847" s="5" t="s">
        <v>19</v>
      </c>
      <c r="F847" s="7">
        <v>93.78</v>
      </c>
      <c r="G847" s="11">
        <v>3</v>
      </c>
      <c r="H847" s="7">
        <f t="shared" si="52"/>
        <v>105.66192599999999</v>
      </c>
      <c r="I847" s="7">
        <f t="shared" si="55"/>
        <v>316.98577799999998</v>
      </c>
      <c r="J847" s="7">
        <f t="shared" si="53"/>
        <v>35.64577799999995</v>
      </c>
      <c r="K847" s="15">
        <f t="shared" si="54"/>
        <v>0.12669999999999981</v>
      </c>
      <c r="L847" s="28">
        <v>44591</v>
      </c>
      <c r="M847" s="5" t="s">
        <v>23</v>
      </c>
      <c r="N847" s="9">
        <v>5.9</v>
      </c>
      <c r="O847" s="2" t="e" vm="1">
        <v>#VALUE!</v>
      </c>
    </row>
    <row r="848" spans="1:15" x14ac:dyDescent="0.3">
      <c r="A848" s="3" t="s">
        <v>871</v>
      </c>
      <c r="B848" s="5" t="s">
        <v>12</v>
      </c>
      <c r="C848" s="5" t="s">
        <v>13</v>
      </c>
      <c r="D848" s="5" t="s">
        <v>1037</v>
      </c>
      <c r="E848" s="5" t="s">
        <v>19</v>
      </c>
      <c r="F848" s="7">
        <v>73.260000000000005</v>
      </c>
      <c r="G848" s="11">
        <v>1</v>
      </c>
      <c r="H848" s="7">
        <f t="shared" si="52"/>
        <v>82.542042000000009</v>
      </c>
      <c r="I848" s="7">
        <f t="shared" si="55"/>
        <v>82.542042000000009</v>
      </c>
      <c r="J848" s="7">
        <f t="shared" si="53"/>
        <v>9.2820420000000041</v>
      </c>
      <c r="K848" s="15">
        <f t="shared" si="54"/>
        <v>0.12670000000000003</v>
      </c>
      <c r="L848" s="28">
        <v>44588</v>
      </c>
      <c r="M848" s="5" t="s">
        <v>15</v>
      </c>
      <c r="N848" s="9">
        <v>9.6999999999999993</v>
      </c>
      <c r="O848" s="2" t="e" vm="1">
        <v>#VALUE!</v>
      </c>
    </row>
    <row r="849" spans="1:15" x14ac:dyDescent="0.3">
      <c r="A849" s="3" t="s">
        <v>872</v>
      </c>
      <c r="B849" s="5" t="s">
        <v>17</v>
      </c>
      <c r="C849" s="5" t="s">
        <v>18</v>
      </c>
      <c r="D849" s="5" t="s">
        <v>1036</v>
      </c>
      <c r="E849" s="5" t="s">
        <v>26</v>
      </c>
      <c r="F849" s="7">
        <v>22.38</v>
      </c>
      <c r="G849" s="11">
        <v>1</v>
      </c>
      <c r="H849" s="7">
        <f t="shared" si="52"/>
        <v>26.495681999999999</v>
      </c>
      <c r="I849" s="7">
        <f t="shared" si="55"/>
        <v>26.495681999999999</v>
      </c>
      <c r="J849" s="7">
        <f t="shared" si="53"/>
        <v>4.1156819999999996</v>
      </c>
      <c r="K849" s="15">
        <f t="shared" si="54"/>
        <v>0.18389999999999998</v>
      </c>
      <c r="L849" s="28">
        <v>44591</v>
      </c>
      <c r="M849" s="5" t="s">
        <v>23</v>
      </c>
      <c r="N849" s="9">
        <v>8.6</v>
      </c>
      <c r="O849" s="2" t="e" vm="2">
        <v>#VALUE!</v>
      </c>
    </row>
    <row r="850" spans="1:15" x14ac:dyDescent="0.3">
      <c r="A850" s="3" t="s">
        <v>873</v>
      </c>
      <c r="B850" s="5" t="s">
        <v>17</v>
      </c>
      <c r="C850" s="5" t="s">
        <v>13</v>
      </c>
      <c r="D850" s="5" t="s">
        <v>1036</v>
      </c>
      <c r="E850" s="5" t="s">
        <v>33</v>
      </c>
      <c r="F850" s="7">
        <v>72.88</v>
      </c>
      <c r="G850" s="11">
        <v>9</v>
      </c>
      <c r="H850" s="7">
        <f t="shared" si="52"/>
        <v>76.341799999999992</v>
      </c>
      <c r="I850" s="7">
        <f t="shared" si="55"/>
        <v>687.07619999999997</v>
      </c>
      <c r="J850" s="7">
        <f t="shared" si="53"/>
        <v>31.156200000000013</v>
      </c>
      <c r="K850" s="15">
        <f t="shared" si="54"/>
        <v>4.7500000000000021E-2</v>
      </c>
      <c r="L850" s="28">
        <v>44569</v>
      </c>
      <c r="M850" s="5" t="s">
        <v>20</v>
      </c>
      <c r="N850" s="9">
        <v>4</v>
      </c>
      <c r="O850" s="2" t="e" vm="5">
        <v>#VALUE!</v>
      </c>
    </row>
    <row r="851" spans="1:15" x14ac:dyDescent="0.3">
      <c r="A851" s="3" t="s">
        <v>874</v>
      </c>
      <c r="B851" s="5" t="s">
        <v>12</v>
      </c>
      <c r="C851" s="5" t="s">
        <v>18</v>
      </c>
      <c r="D851" s="5" t="s">
        <v>1036</v>
      </c>
      <c r="E851" s="5" t="s">
        <v>35</v>
      </c>
      <c r="F851" s="7">
        <v>99.1</v>
      </c>
      <c r="G851" s="11">
        <v>6</v>
      </c>
      <c r="H851" s="7">
        <f t="shared" si="52"/>
        <v>110.82352999999999</v>
      </c>
      <c r="I851" s="7">
        <f t="shared" si="55"/>
        <v>664.94117999999992</v>
      </c>
      <c r="J851" s="7">
        <f t="shared" si="53"/>
        <v>70.341180000000008</v>
      </c>
      <c r="K851" s="15">
        <f t="shared" si="54"/>
        <v>0.11830000000000003</v>
      </c>
      <c r="L851" s="28">
        <v>44580</v>
      </c>
      <c r="M851" s="5" t="s">
        <v>20</v>
      </c>
      <c r="N851" s="9">
        <v>4.2</v>
      </c>
      <c r="O851" s="2" t="e" vm="3">
        <v>#VALUE!</v>
      </c>
    </row>
    <row r="852" spans="1:15" x14ac:dyDescent="0.3">
      <c r="A852" s="3" t="s">
        <v>875</v>
      </c>
      <c r="B852" s="5" t="s">
        <v>12</v>
      </c>
      <c r="C852" s="5" t="s">
        <v>18</v>
      </c>
      <c r="D852" s="5" t="s">
        <v>1037</v>
      </c>
      <c r="E852" s="5" t="s">
        <v>35</v>
      </c>
      <c r="F852" s="7">
        <v>74.099999999999994</v>
      </c>
      <c r="G852" s="11">
        <v>1</v>
      </c>
      <c r="H852" s="7">
        <f t="shared" si="52"/>
        <v>82.866029999999995</v>
      </c>
      <c r="I852" s="7">
        <f t="shared" si="55"/>
        <v>82.866029999999995</v>
      </c>
      <c r="J852" s="7">
        <f t="shared" si="53"/>
        <v>8.7660300000000007</v>
      </c>
      <c r="K852" s="15">
        <f t="shared" si="54"/>
        <v>0.11830000000000002</v>
      </c>
      <c r="L852" s="28">
        <v>44586</v>
      </c>
      <c r="M852" s="5" t="s">
        <v>20</v>
      </c>
      <c r="N852" s="9">
        <v>9.1999999999999993</v>
      </c>
      <c r="O852" s="2" t="e" vm="3">
        <v>#VALUE!</v>
      </c>
    </row>
    <row r="853" spans="1:15" x14ac:dyDescent="0.3">
      <c r="A853" s="3" t="s">
        <v>876</v>
      </c>
      <c r="B853" s="5" t="s">
        <v>12</v>
      </c>
      <c r="C853" s="5" t="s">
        <v>18</v>
      </c>
      <c r="D853" s="5" t="s">
        <v>1036</v>
      </c>
      <c r="E853" s="5" t="s">
        <v>35</v>
      </c>
      <c r="F853" s="7">
        <v>98.48</v>
      </c>
      <c r="G853" s="11">
        <v>2</v>
      </c>
      <c r="H853" s="7">
        <f t="shared" si="52"/>
        <v>110.130184</v>
      </c>
      <c r="I853" s="7">
        <f t="shared" si="55"/>
        <v>220.260368</v>
      </c>
      <c r="J853" s="7">
        <f t="shared" si="53"/>
        <v>23.300367999999992</v>
      </c>
      <c r="K853" s="15">
        <f t="shared" si="54"/>
        <v>0.11829999999999995</v>
      </c>
      <c r="L853" s="28">
        <v>44611</v>
      </c>
      <c r="M853" s="5" t="s">
        <v>15</v>
      </c>
      <c r="N853" s="9">
        <v>9.1999999999999993</v>
      </c>
      <c r="O853" s="2" t="e" vm="1">
        <v>#VALUE!</v>
      </c>
    </row>
    <row r="854" spans="1:15" x14ac:dyDescent="0.3">
      <c r="A854" s="3" t="s">
        <v>877</v>
      </c>
      <c r="B854" s="5" t="s">
        <v>17</v>
      </c>
      <c r="C854" s="5" t="s">
        <v>18</v>
      </c>
      <c r="D854" s="5" t="s">
        <v>1037</v>
      </c>
      <c r="E854" s="5" t="s">
        <v>14</v>
      </c>
      <c r="F854" s="7">
        <v>53.19</v>
      </c>
      <c r="G854" s="11">
        <v>7</v>
      </c>
      <c r="H854" s="7">
        <f t="shared" si="52"/>
        <v>58.439852999999999</v>
      </c>
      <c r="I854" s="7">
        <f t="shared" si="55"/>
        <v>409.07897100000002</v>
      </c>
      <c r="J854" s="7">
        <f t="shared" si="53"/>
        <v>36.74897100000004</v>
      </c>
      <c r="K854" s="15">
        <f t="shared" si="54"/>
        <v>9.8700000000000107E-2</v>
      </c>
      <c r="L854" s="28">
        <v>44575</v>
      </c>
      <c r="M854" s="5" t="s">
        <v>15</v>
      </c>
      <c r="N854" s="9">
        <v>5</v>
      </c>
      <c r="O854" s="2" t="e" vm="2">
        <v>#VALUE!</v>
      </c>
    </row>
    <row r="855" spans="1:15" x14ac:dyDescent="0.3">
      <c r="A855" s="3" t="s">
        <v>878</v>
      </c>
      <c r="B855" s="5" t="s">
        <v>32</v>
      </c>
      <c r="C855" s="5" t="s">
        <v>18</v>
      </c>
      <c r="D855" s="5" t="s">
        <v>1036</v>
      </c>
      <c r="E855" s="5" t="s">
        <v>19</v>
      </c>
      <c r="F855" s="7">
        <v>52.79</v>
      </c>
      <c r="G855" s="11">
        <v>10</v>
      </c>
      <c r="H855" s="7">
        <f t="shared" si="52"/>
        <v>59.478493</v>
      </c>
      <c r="I855" s="7">
        <f t="shared" si="55"/>
        <v>594.78493000000003</v>
      </c>
      <c r="J855" s="7">
        <f t="shared" si="53"/>
        <v>66.884930000000054</v>
      </c>
      <c r="K855" s="15">
        <f t="shared" si="54"/>
        <v>0.12670000000000012</v>
      </c>
      <c r="L855" s="28">
        <v>44617</v>
      </c>
      <c r="M855" s="5" t="s">
        <v>15</v>
      </c>
      <c r="N855" s="9">
        <v>10</v>
      </c>
      <c r="O855" s="2" t="e" vm="1">
        <v>#VALUE!</v>
      </c>
    </row>
    <row r="856" spans="1:15" x14ac:dyDescent="0.3">
      <c r="A856" s="3" t="s">
        <v>879</v>
      </c>
      <c r="B856" s="5" t="s">
        <v>12</v>
      </c>
      <c r="C856" s="5" t="s">
        <v>13</v>
      </c>
      <c r="D856" s="5" t="s">
        <v>1036</v>
      </c>
      <c r="E856" s="5" t="s">
        <v>14</v>
      </c>
      <c r="F856" s="7">
        <v>95.95</v>
      </c>
      <c r="G856" s="11">
        <v>5</v>
      </c>
      <c r="H856" s="7">
        <f t="shared" si="52"/>
        <v>105.420265</v>
      </c>
      <c r="I856" s="7">
        <f t="shared" si="55"/>
        <v>527.10132499999997</v>
      </c>
      <c r="J856" s="7">
        <f t="shared" si="53"/>
        <v>47.351324999999974</v>
      </c>
      <c r="K856" s="15">
        <f t="shared" si="54"/>
        <v>9.8699999999999941E-2</v>
      </c>
      <c r="L856" s="28">
        <v>44584</v>
      </c>
      <c r="M856" s="5" t="s">
        <v>15</v>
      </c>
      <c r="N856" s="9">
        <v>8.8000000000000007</v>
      </c>
      <c r="O856" s="2" t="e" vm="1">
        <v>#VALUE!</v>
      </c>
    </row>
    <row r="857" spans="1:15" x14ac:dyDescent="0.3">
      <c r="A857" s="3" t="s">
        <v>880</v>
      </c>
      <c r="B857" s="5" t="s">
        <v>32</v>
      </c>
      <c r="C857" s="5" t="s">
        <v>18</v>
      </c>
      <c r="D857" s="5" t="s">
        <v>1036</v>
      </c>
      <c r="E857" s="5" t="s">
        <v>35</v>
      </c>
      <c r="F857" s="7">
        <v>36.51</v>
      </c>
      <c r="G857" s="11">
        <v>9</v>
      </c>
      <c r="H857" s="7">
        <f t="shared" si="52"/>
        <v>40.829132999999999</v>
      </c>
      <c r="I857" s="7">
        <f t="shared" si="55"/>
        <v>367.462197</v>
      </c>
      <c r="J857" s="7">
        <f t="shared" si="53"/>
        <v>38.872197000000028</v>
      </c>
      <c r="K857" s="15">
        <f t="shared" si="54"/>
        <v>0.1183000000000001</v>
      </c>
      <c r="L857" s="28">
        <v>44608</v>
      </c>
      <c r="M857" s="5" t="s">
        <v>20</v>
      </c>
      <c r="N857" s="9">
        <v>4.2</v>
      </c>
      <c r="O857" s="2" t="e" vm="1">
        <v>#VALUE!</v>
      </c>
    </row>
    <row r="858" spans="1:15" x14ac:dyDescent="0.3">
      <c r="A858" s="3" t="s">
        <v>881</v>
      </c>
      <c r="B858" s="5" t="s">
        <v>32</v>
      </c>
      <c r="C858" s="5" t="s">
        <v>18</v>
      </c>
      <c r="D858" s="5" t="s">
        <v>1037</v>
      </c>
      <c r="E858" s="5" t="s">
        <v>33</v>
      </c>
      <c r="F858" s="7">
        <v>21.12</v>
      </c>
      <c r="G858" s="11">
        <v>8</v>
      </c>
      <c r="H858" s="7">
        <f t="shared" si="52"/>
        <v>22.123200000000001</v>
      </c>
      <c r="I858" s="7">
        <f t="shared" si="55"/>
        <v>176.98560000000001</v>
      </c>
      <c r="J858" s="7">
        <f t="shared" si="53"/>
        <v>8.0255999999999972</v>
      </c>
      <c r="K858" s="15">
        <f t="shared" si="54"/>
        <v>4.749999999999998E-2</v>
      </c>
      <c r="L858" s="28">
        <v>44562</v>
      </c>
      <c r="M858" s="5" t="s">
        <v>20</v>
      </c>
      <c r="N858" s="9">
        <v>6.3</v>
      </c>
      <c r="O858" s="2" t="e" vm="1">
        <v>#VALUE!</v>
      </c>
    </row>
    <row r="859" spans="1:15" x14ac:dyDescent="0.3">
      <c r="A859" s="3" t="s">
        <v>882</v>
      </c>
      <c r="B859" s="5" t="s">
        <v>12</v>
      </c>
      <c r="C859" s="5" t="s">
        <v>13</v>
      </c>
      <c r="D859" s="5" t="s">
        <v>1036</v>
      </c>
      <c r="E859" s="5" t="s">
        <v>22</v>
      </c>
      <c r="F859" s="7">
        <v>28.31</v>
      </c>
      <c r="G859" s="11">
        <v>4</v>
      </c>
      <c r="H859" s="7">
        <f t="shared" si="52"/>
        <v>34.382494999999999</v>
      </c>
      <c r="I859" s="7">
        <f t="shared" si="55"/>
        <v>137.52997999999999</v>
      </c>
      <c r="J859" s="7">
        <f t="shared" si="53"/>
        <v>24.28998</v>
      </c>
      <c r="K859" s="15">
        <f t="shared" si="54"/>
        <v>0.2145</v>
      </c>
      <c r="L859" s="28">
        <v>44627</v>
      </c>
      <c r="M859" s="5" t="s">
        <v>20</v>
      </c>
      <c r="N859" s="9">
        <v>8.1999999999999993</v>
      </c>
      <c r="O859" s="2" t="e" vm="3">
        <v>#VALUE!</v>
      </c>
    </row>
    <row r="860" spans="1:15" x14ac:dyDescent="0.3">
      <c r="A860" s="3" t="s">
        <v>883</v>
      </c>
      <c r="B860" s="5" t="s">
        <v>32</v>
      </c>
      <c r="C860" s="5" t="s">
        <v>18</v>
      </c>
      <c r="D860" s="5" t="s">
        <v>1037</v>
      </c>
      <c r="E860" s="5" t="s">
        <v>14</v>
      </c>
      <c r="F860" s="7">
        <v>57.59</v>
      </c>
      <c r="G860" s="11">
        <v>6</v>
      </c>
      <c r="H860" s="7">
        <f t="shared" si="52"/>
        <v>63.274133000000006</v>
      </c>
      <c r="I860" s="7">
        <f t="shared" si="55"/>
        <v>379.64479800000004</v>
      </c>
      <c r="J860" s="7">
        <f t="shared" si="53"/>
        <v>34.104798000000017</v>
      </c>
      <c r="K860" s="15">
        <f t="shared" si="54"/>
        <v>9.8700000000000038E-2</v>
      </c>
      <c r="L860" s="28">
        <v>44607</v>
      </c>
      <c r="M860" s="5" t="s">
        <v>20</v>
      </c>
      <c r="N860" s="9">
        <v>5.0999999999999996</v>
      </c>
      <c r="O860" s="2" t="e" vm="1">
        <v>#VALUE!</v>
      </c>
    </row>
    <row r="861" spans="1:15" x14ac:dyDescent="0.3">
      <c r="A861" s="3" t="s">
        <v>884</v>
      </c>
      <c r="B861" s="5" t="s">
        <v>12</v>
      </c>
      <c r="C861" s="5" t="s">
        <v>13</v>
      </c>
      <c r="D861" s="5" t="s">
        <v>1036</v>
      </c>
      <c r="E861" s="5" t="s">
        <v>33</v>
      </c>
      <c r="F861" s="7">
        <v>47.63</v>
      </c>
      <c r="G861" s="11">
        <v>9</v>
      </c>
      <c r="H861" s="7">
        <f t="shared" si="52"/>
        <v>49.892425000000003</v>
      </c>
      <c r="I861" s="7">
        <f t="shared" si="55"/>
        <v>449.03182500000003</v>
      </c>
      <c r="J861" s="7">
        <f t="shared" si="53"/>
        <v>20.36182500000001</v>
      </c>
      <c r="K861" s="15">
        <f t="shared" si="54"/>
        <v>4.7500000000000021E-2</v>
      </c>
      <c r="L861" s="28">
        <v>44584</v>
      </c>
      <c r="M861" s="5" t="s">
        <v>20</v>
      </c>
      <c r="N861" s="9">
        <v>5</v>
      </c>
      <c r="O861" s="2" t="e" vm="1">
        <v>#VALUE!</v>
      </c>
    </row>
    <row r="862" spans="1:15" x14ac:dyDescent="0.3">
      <c r="A862" s="3" t="s">
        <v>885</v>
      </c>
      <c r="B862" s="5" t="s">
        <v>17</v>
      </c>
      <c r="C862" s="5" t="s">
        <v>13</v>
      </c>
      <c r="D862" s="5" t="s">
        <v>1036</v>
      </c>
      <c r="E862" s="5" t="s">
        <v>22</v>
      </c>
      <c r="F862" s="7">
        <v>86.27</v>
      </c>
      <c r="G862" s="11">
        <v>1</v>
      </c>
      <c r="H862" s="7">
        <f t="shared" si="52"/>
        <v>104.77491499999999</v>
      </c>
      <c r="I862" s="7">
        <f t="shared" si="55"/>
        <v>104.77491499999999</v>
      </c>
      <c r="J862" s="7">
        <f t="shared" si="53"/>
        <v>18.504914999999997</v>
      </c>
      <c r="K862" s="15">
        <f t="shared" si="54"/>
        <v>0.21449999999999997</v>
      </c>
      <c r="L862" s="28">
        <v>44612</v>
      </c>
      <c r="M862" s="5" t="s">
        <v>15</v>
      </c>
      <c r="N862" s="9">
        <v>7</v>
      </c>
      <c r="O862" s="2" t="e" vm="2">
        <v>#VALUE!</v>
      </c>
    </row>
    <row r="863" spans="1:15" x14ac:dyDescent="0.3">
      <c r="A863" s="3" t="s">
        <v>886</v>
      </c>
      <c r="B863" s="5" t="s">
        <v>12</v>
      </c>
      <c r="C863" s="5" t="s">
        <v>13</v>
      </c>
      <c r="D863" s="5" t="s">
        <v>1037</v>
      </c>
      <c r="E863" s="5" t="s">
        <v>26</v>
      </c>
      <c r="F863" s="7">
        <v>12.76</v>
      </c>
      <c r="G863" s="11">
        <v>2</v>
      </c>
      <c r="H863" s="7">
        <f t="shared" si="52"/>
        <v>15.106563999999999</v>
      </c>
      <c r="I863" s="7">
        <f t="shared" si="55"/>
        <v>30.213127999999998</v>
      </c>
      <c r="J863" s="7">
        <f t="shared" si="53"/>
        <v>4.693127999999998</v>
      </c>
      <c r="K863" s="15">
        <f t="shared" si="54"/>
        <v>0.18389999999999992</v>
      </c>
      <c r="L863" s="28">
        <v>44569</v>
      </c>
      <c r="M863" s="5" t="s">
        <v>15</v>
      </c>
      <c r="N863" s="9">
        <v>7.8</v>
      </c>
      <c r="O863" s="2" t="e" vm="1">
        <v>#VALUE!</v>
      </c>
    </row>
    <row r="864" spans="1:15" x14ac:dyDescent="0.3">
      <c r="A864" s="3" t="s">
        <v>887</v>
      </c>
      <c r="B864" s="5" t="s">
        <v>32</v>
      </c>
      <c r="C864" s="5" t="s">
        <v>18</v>
      </c>
      <c r="D864" s="5" t="s">
        <v>1036</v>
      </c>
      <c r="E864" s="5" t="s">
        <v>22</v>
      </c>
      <c r="F864" s="7">
        <v>11.28</v>
      </c>
      <c r="G864" s="11">
        <v>9</v>
      </c>
      <c r="H864" s="7">
        <f t="shared" si="52"/>
        <v>13.699559999999998</v>
      </c>
      <c r="I864" s="7">
        <f t="shared" si="55"/>
        <v>123.29603999999998</v>
      </c>
      <c r="J864" s="7">
        <f t="shared" si="53"/>
        <v>21.776039999999981</v>
      </c>
      <c r="K864" s="15">
        <f t="shared" si="54"/>
        <v>0.21449999999999983</v>
      </c>
      <c r="L864" s="28">
        <v>44637</v>
      </c>
      <c r="M864" s="5" t="s">
        <v>23</v>
      </c>
      <c r="N864" s="9">
        <v>4.3</v>
      </c>
      <c r="O864" s="2" t="e" vm="4">
        <v>#VALUE!</v>
      </c>
    </row>
    <row r="865" spans="1:15" x14ac:dyDescent="0.3">
      <c r="A865" s="3" t="s">
        <v>888</v>
      </c>
      <c r="B865" s="5" t="s">
        <v>32</v>
      </c>
      <c r="C865" s="5" t="s">
        <v>18</v>
      </c>
      <c r="D865" s="5" t="s">
        <v>1036</v>
      </c>
      <c r="E865" s="5" t="s">
        <v>22</v>
      </c>
      <c r="F865" s="7">
        <v>51.07</v>
      </c>
      <c r="G865" s="11">
        <v>7</v>
      </c>
      <c r="H865" s="7">
        <f t="shared" si="52"/>
        <v>62.024515000000001</v>
      </c>
      <c r="I865" s="7">
        <f t="shared" si="55"/>
        <v>434.171605</v>
      </c>
      <c r="J865" s="7">
        <f t="shared" si="53"/>
        <v>76.68160499999999</v>
      </c>
      <c r="K865" s="15">
        <f t="shared" si="54"/>
        <v>0.21449999999999997</v>
      </c>
      <c r="L865" s="28">
        <v>44573</v>
      </c>
      <c r="M865" s="5" t="s">
        <v>20</v>
      </c>
      <c r="N865" s="9">
        <v>7</v>
      </c>
      <c r="O865" s="2" t="e" vm="4">
        <v>#VALUE!</v>
      </c>
    </row>
    <row r="866" spans="1:15" x14ac:dyDescent="0.3">
      <c r="A866" s="3" t="s">
        <v>889</v>
      </c>
      <c r="B866" s="5" t="s">
        <v>12</v>
      </c>
      <c r="C866" s="5" t="s">
        <v>13</v>
      </c>
      <c r="D866" s="5" t="s">
        <v>1036</v>
      </c>
      <c r="E866" s="5" t="s">
        <v>19</v>
      </c>
      <c r="F866" s="7">
        <v>79.59</v>
      </c>
      <c r="G866" s="11">
        <v>3</v>
      </c>
      <c r="H866" s="7">
        <f t="shared" si="52"/>
        <v>89.674053000000001</v>
      </c>
      <c r="I866" s="7">
        <f t="shared" si="55"/>
        <v>269.02215899999999</v>
      </c>
      <c r="J866" s="7">
        <f t="shared" si="53"/>
        <v>30.252158999999978</v>
      </c>
      <c r="K866" s="15">
        <f t="shared" si="54"/>
        <v>0.1266999999999999</v>
      </c>
      <c r="L866" s="28">
        <v>44569</v>
      </c>
      <c r="M866" s="5" t="s">
        <v>20</v>
      </c>
      <c r="N866" s="9">
        <v>6.6</v>
      </c>
      <c r="O866" s="2" t="e" vm="1">
        <v>#VALUE!</v>
      </c>
    </row>
    <row r="867" spans="1:15" x14ac:dyDescent="0.3">
      <c r="A867" s="3" t="s">
        <v>890</v>
      </c>
      <c r="B867" s="5" t="s">
        <v>17</v>
      </c>
      <c r="C867" s="5" t="s">
        <v>13</v>
      </c>
      <c r="D867" s="5" t="s">
        <v>1037</v>
      </c>
      <c r="E867" s="5" t="s">
        <v>14</v>
      </c>
      <c r="F867" s="7">
        <v>33.81</v>
      </c>
      <c r="G867" s="11">
        <v>3</v>
      </c>
      <c r="H867" s="7">
        <f t="shared" si="52"/>
        <v>37.147047000000001</v>
      </c>
      <c r="I867" s="7">
        <f t="shared" si="55"/>
        <v>111.441141</v>
      </c>
      <c r="J867" s="7">
        <f t="shared" si="53"/>
        <v>10.011140999999995</v>
      </c>
      <c r="K867" s="15">
        <f t="shared" si="54"/>
        <v>9.8699999999999941E-2</v>
      </c>
      <c r="L867" s="28">
        <v>44587</v>
      </c>
      <c r="M867" s="5" t="s">
        <v>15</v>
      </c>
      <c r="N867" s="9">
        <v>7.3</v>
      </c>
      <c r="O867" s="2" t="e" vm="2">
        <v>#VALUE!</v>
      </c>
    </row>
    <row r="868" spans="1:15" x14ac:dyDescent="0.3">
      <c r="A868" s="3" t="s">
        <v>891</v>
      </c>
      <c r="B868" s="5" t="s">
        <v>32</v>
      </c>
      <c r="C868" s="5" t="s">
        <v>13</v>
      </c>
      <c r="D868" s="5" t="s">
        <v>1037</v>
      </c>
      <c r="E868" s="5" t="s">
        <v>26</v>
      </c>
      <c r="F868" s="7">
        <v>90.53</v>
      </c>
      <c r="G868" s="11">
        <v>8</v>
      </c>
      <c r="H868" s="7">
        <f t="shared" si="52"/>
        <v>107.178467</v>
      </c>
      <c r="I868" s="7">
        <f t="shared" si="55"/>
        <v>857.42773599999998</v>
      </c>
      <c r="J868" s="7">
        <f t="shared" si="53"/>
        <v>133.18773599999997</v>
      </c>
      <c r="K868" s="15">
        <f t="shared" si="54"/>
        <v>0.18389999999999995</v>
      </c>
      <c r="L868" s="28">
        <v>44635</v>
      </c>
      <c r="M868" s="5" t="s">
        <v>23</v>
      </c>
      <c r="N868" s="9">
        <v>6.5</v>
      </c>
      <c r="O868" s="2" t="e" vm="4">
        <v>#VALUE!</v>
      </c>
    </row>
    <row r="869" spans="1:15" x14ac:dyDescent="0.3">
      <c r="A869" s="3" t="s">
        <v>892</v>
      </c>
      <c r="B869" s="5" t="s">
        <v>17</v>
      </c>
      <c r="C869" s="5" t="s">
        <v>13</v>
      </c>
      <c r="D869" s="5" t="s">
        <v>1036</v>
      </c>
      <c r="E869" s="5" t="s">
        <v>14</v>
      </c>
      <c r="F869" s="7">
        <v>62.82</v>
      </c>
      <c r="G869" s="11">
        <v>2</v>
      </c>
      <c r="H869" s="7">
        <f t="shared" si="52"/>
        <v>69.020334000000005</v>
      </c>
      <c r="I869" s="7">
        <f t="shared" si="55"/>
        <v>138.04066800000001</v>
      </c>
      <c r="J869" s="7">
        <f t="shared" si="53"/>
        <v>12.40066800000001</v>
      </c>
      <c r="K869" s="15">
        <f t="shared" si="54"/>
        <v>9.8700000000000079E-2</v>
      </c>
      <c r="L869" s="28">
        <v>44578</v>
      </c>
      <c r="M869" s="5" t="s">
        <v>15</v>
      </c>
      <c r="N869" s="9">
        <v>4.9000000000000004</v>
      </c>
      <c r="O869" s="2" t="e" vm="2">
        <v>#VALUE!</v>
      </c>
    </row>
    <row r="870" spans="1:15" x14ac:dyDescent="0.3">
      <c r="A870" s="3" t="s">
        <v>893</v>
      </c>
      <c r="B870" s="5" t="s">
        <v>17</v>
      </c>
      <c r="C870" s="5" t="s">
        <v>13</v>
      </c>
      <c r="D870" s="5" t="s">
        <v>1037</v>
      </c>
      <c r="E870" s="5" t="s">
        <v>33</v>
      </c>
      <c r="F870" s="7">
        <v>24.31</v>
      </c>
      <c r="G870" s="11">
        <v>3</v>
      </c>
      <c r="H870" s="7">
        <f t="shared" si="52"/>
        <v>25.464724999999998</v>
      </c>
      <c r="I870" s="7">
        <f t="shared" si="55"/>
        <v>76.39417499999999</v>
      </c>
      <c r="J870" s="7">
        <f t="shared" si="53"/>
        <v>3.4641749999999973</v>
      </c>
      <c r="K870" s="15">
        <f t="shared" si="54"/>
        <v>4.7499999999999966E-2</v>
      </c>
      <c r="L870" s="28">
        <v>44569</v>
      </c>
      <c r="M870" s="5" t="s">
        <v>23</v>
      </c>
      <c r="N870" s="9">
        <v>4.3</v>
      </c>
      <c r="O870" s="2" t="e" vm="2">
        <v>#VALUE!</v>
      </c>
    </row>
    <row r="871" spans="1:15" x14ac:dyDescent="0.3">
      <c r="A871" s="3" t="s">
        <v>894</v>
      </c>
      <c r="B871" s="5" t="s">
        <v>12</v>
      </c>
      <c r="C871" s="5" t="s">
        <v>18</v>
      </c>
      <c r="D871" s="5" t="s">
        <v>1037</v>
      </c>
      <c r="E871" s="5" t="s">
        <v>26</v>
      </c>
      <c r="F871" s="7">
        <v>64.59</v>
      </c>
      <c r="G871" s="11">
        <v>4</v>
      </c>
      <c r="H871" s="7">
        <f t="shared" si="52"/>
        <v>76.468101000000004</v>
      </c>
      <c r="I871" s="7">
        <f t="shared" si="55"/>
        <v>305.87240400000002</v>
      </c>
      <c r="J871" s="7">
        <f t="shared" si="53"/>
        <v>47.512404000000004</v>
      </c>
      <c r="K871" s="15">
        <f t="shared" si="54"/>
        <v>0.18390000000000001</v>
      </c>
      <c r="L871" s="28">
        <v>44567</v>
      </c>
      <c r="M871" s="5" t="s">
        <v>15</v>
      </c>
      <c r="N871" s="9">
        <v>9.3000000000000007</v>
      </c>
      <c r="O871" s="2" t="e" vm="1">
        <v>#VALUE!</v>
      </c>
    </row>
    <row r="872" spans="1:15" x14ac:dyDescent="0.3">
      <c r="A872" s="3" t="s">
        <v>895</v>
      </c>
      <c r="B872" s="5" t="s">
        <v>12</v>
      </c>
      <c r="C872" s="5" t="s">
        <v>13</v>
      </c>
      <c r="D872" s="5" t="s">
        <v>1037</v>
      </c>
      <c r="E872" s="5" t="s">
        <v>33</v>
      </c>
      <c r="F872" s="7">
        <v>24.82</v>
      </c>
      <c r="G872" s="11">
        <v>7</v>
      </c>
      <c r="H872" s="7">
        <f t="shared" si="52"/>
        <v>25.998950000000001</v>
      </c>
      <c r="I872" s="7">
        <f t="shared" si="55"/>
        <v>181.99265</v>
      </c>
      <c r="J872" s="7">
        <f t="shared" si="53"/>
        <v>8.2526499999999885</v>
      </c>
      <c r="K872" s="15">
        <f t="shared" si="54"/>
        <v>4.7499999999999931E-2</v>
      </c>
      <c r="L872" s="28">
        <v>44608</v>
      </c>
      <c r="M872" s="5" t="s">
        <v>23</v>
      </c>
      <c r="N872" s="9">
        <v>7.1</v>
      </c>
      <c r="O872" s="2" t="e" vm="1">
        <v>#VALUE!</v>
      </c>
    </row>
    <row r="873" spans="1:15" x14ac:dyDescent="0.3">
      <c r="A873" s="3" t="s">
        <v>896</v>
      </c>
      <c r="B873" s="5" t="s">
        <v>17</v>
      </c>
      <c r="C873" s="5" t="s">
        <v>18</v>
      </c>
      <c r="D873" s="5" t="s">
        <v>1037</v>
      </c>
      <c r="E873" s="5" t="s">
        <v>35</v>
      </c>
      <c r="F873" s="7">
        <v>56.5</v>
      </c>
      <c r="G873" s="11">
        <v>1</v>
      </c>
      <c r="H873" s="7">
        <f t="shared" si="52"/>
        <v>63.183950000000003</v>
      </c>
      <c r="I873" s="7">
        <f t="shared" si="55"/>
        <v>63.183950000000003</v>
      </c>
      <c r="J873" s="7">
        <f t="shared" si="53"/>
        <v>6.6839500000000029</v>
      </c>
      <c r="K873" s="15">
        <f t="shared" si="54"/>
        <v>0.11830000000000006</v>
      </c>
      <c r="L873" s="28">
        <v>44633</v>
      </c>
      <c r="M873" s="5" t="s">
        <v>15</v>
      </c>
      <c r="N873" s="9">
        <v>9.6</v>
      </c>
      <c r="O873" s="2" t="e" vm="2">
        <v>#VALUE!</v>
      </c>
    </row>
    <row r="874" spans="1:15" x14ac:dyDescent="0.3">
      <c r="A874" s="3" t="s">
        <v>897</v>
      </c>
      <c r="B874" s="5" t="s">
        <v>32</v>
      </c>
      <c r="C874" s="5" t="s">
        <v>13</v>
      </c>
      <c r="D874" s="5" t="s">
        <v>1036</v>
      </c>
      <c r="E874" s="5" t="s">
        <v>19</v>
      </c>
      <c r="F874" s="7">
        <v>21.43</v>
      </c>
      <c r="G874" s="11">
        <v>10</v>
      </c>
      <c r="H874" s="7">
        <f t="shared" si="52"/>
        <v>24.145181000000001</v>
      </c>
      <c r="I874" s="7">
        <f t="shared" si="55"/>
        <v>241.45181000000002</v>
      </c>
      <c r="J874" s="7">
        <f t="shared" si="53"/>
        <v>27.151810000000012</v>
      </c>
      <c r="K874" s="15">
        <f t="shared" si="54"/>
        <v>0.12670000000000003</v>
      </c>
      <c r="L874" s="28">
        <v>44589</v>
      </c>
      <c r="M874" s="5" t="s">
        <v>20</v>
      </c>
      <c r="N874" s="9">
        <v>6.2</v>
      </c>
      <c r="O874" s="2" t="e" vm="4">
        <v>#VALUE!</v>
      </c>
    </row>
    <row r="875" spans="1:15" x14ac:dyDescent="0.3">
      <c r="A875" s="3" t="s">
        <v>898</v>
      </c>
      <c r="B875" s="5" t="s">
        <v>12</v>
      </c>
      <c r="C875" s="5" t="s">
        <v>13</v>
      </c>
      <c r="D875" s="5" t="s">
        <v>1037</v>
      </c>
      <c r="E875" s="5" t="s">
        <v>26</v>
      </c>
      <c r="F875" s="7">
        <v>89.06</v>
      </c>
      <c r="G875" s="11">
        <v>6</v>
      </c>
      <c r="H875" s="7">
        <f t="shared" si="52"/>
        <v>105.43813400000001</v>
      </c>
      <c r="I875" s="7">
        <f t="shared" si="55"/>
        <v>632.62880400000006</v>
      </c>
      <c r="J875" s="7">
        <f t="shared" si="53"/>
        <v>98.268804000000046</v>
      </c>
      <c r="K875" s="15">
        <f t="shared" si="54"/>
        <v>0.18390000000000009</v>
      </c>
      <c r="L875" s="28">
        <v>44579</v>
      </c>
      <c r="M875" s="5" t="s">
        <v>20</v>
      </c>
      <c r="N875" s="9">
        <v>9.9</v>
      </c>
      <c r="O875" s="2" t="e" vm="1">
        <v>#VALUE!</v>
      </c>
    </row>
    <row r="876" spans="1:15" x14ac:dyDescent="0.3">
      <c r="A876" s="3" t="s">
        <v>899</v>
      </c>
      <c r="B876" s="5" t="s">
        <v>12</v>
      </c>
      <c r="C876" s="5" t="s">
        <v>13</v>
      </c>
      <c r="D876" s="5" t="s">
        <v>1037</v>
      </c>
      <c r="E876" s="5" t="s">
        <v>22</v>
      </c>
      <c r="F876" s="7">
        <v>23.29</v>
      </c>
      <c r="G876" s="11">
        <v>4</v>
      </c>
      <c r="H876" s="7">
        <f t="shared" si="52"/>
        <v>28.285705</v>
      </c>
      <c r="I876" s="7">
        <f t="shared" si="55"/>
        <v>113.14282</v>
      </c>
      <c r="J876" s="7">
        <f t="shared" si="53"/>
        <v>19.982820000000004</v>
      </c>
      <c r="K876" s="15">
        <f t="shared" si="54"/>
        <v>0.21450000000000005</v>
      </c>
      <c r="L876" s="28">
        <v>44639</v>
      </c>
      <c r="M876" s="5" t="s">
        <v>23</v>
      </c>
      <c r="N876" s="9">
        <v>5.9</v>
      </c>
      <c r="O876" s="2" t="e" vm="1">
        <v>#VALUE!</v>
      </c>
    </row>
    <row r="877" spans="1:15" x14ac:dyDescent="0.3">
      <c r="A877" s="3" t="s">
        <v>900</v>
      </c>
      <c r="B877" s="5" t="s">
        <v>17</v>
      </c>
      <c r="C877" s="5" t="s">
        <v>18</v>
      </c>
      <c r="D877" s="5" t="s">
        <v>1037</v>
      </c>
      <c r="E877" s="5" t="s">
        <v>22</v>
      </c>
      <c r="F877" s="7">
        <v>65.260000000000005</v>
      </c>
      <c r="G877" s="11">
        <v>8</v>
      </c>
      <c r="H877" s="7">
        <f t="shared" si="52"/>
        <v>79.25827000000001</v>
      </c>
      <c r="I877" s="7">
        <f t="shared" si="55"/>
        <v>634.06616000000008</v>
      </c>
      <c r="J877" s="7">
        <f t="shared" si="53"/>
        <v>111.98616000000004</v>
      </c>
      <c r="K877" s="15">
        <f t="shared" si="54"/>
        <v>0.21450000000000005</v>
      </c>
      <c r="L877" s="28">
        <v>44635</v>
      </c>
      <c r="M877" s="5" t="s">
        <v>15</v>
      </c>
      <c r="N877" s="9">
        <v>6.3</v>
      </c>
      <c r="O877" s="2" t="e" vm="5">
        <v>#VALUE!</v>
      </c>
    </row>
    <row r="878" spans="1:15" x14ac:dyDescent="0.3">
      <c r="A878" s="3" t="s">
        <v>901</v>
      </c>
      <c r="B878" s="5" t="s">
        <v>17</v>
      </c>
      <c r="C878" s="5" t="s">
        <v>13</v>
      </c>
      <c r="D878" s="5" t="s">
        <v>1037</v>
      </c>
      <c r="E878" s="5" t="s">
        <v>35</v>
      </c>
      <c r="F878" s="7">
        <v>52.35</v>
      </c>
      <c r="G878" s="11">
        <v>1</v>
      </c>
      <c r="H878" s="7">
        <f t="shared" si="52"/>
        <v>58.543005000000001</v>
      </c>
      <c r="I878" s="7">
        <f t="shared" si="55"/>
        <v>58.543005000000001</v>
      </c>
      <c r="J878" s="7">
        <f t="shared" si="53"/>
        <v>6.1930049999999994</v>
      </c>
      <c r="K878" s="15">
        <f t="shared" si="54"/>
        <v>0.11829999999999999</v>
      </c>
      <c r="L878" s="28">
        <v>44604</v>
      </c>
      <c r="M878" s="5" t="s">
        <v>20</v>
      </c>
      <c r="N878" s="9">
        <v>4</v>
      </c>
      <c r="O878" s="2" t="e" vm="5">
        <v>#VALUE!</v>
      </c>
    </row>
    <row r="879" spans="1:15" x14ac:dyDescent="0.3">
      <c r="A879" s="3" t="s">
        <v>902</v>
      </c>
      <c r="B879" s="5" t="s">
        <v>32</v>
      </c>
      <c r="C879" s="5" t="s">
        <v>13</v>
      </c>
      <c r="D879" s="5" t="s">
        <v>1037</v>
      </c>
      <c r="E879" s="5" t="s">
        <v>19</v>
      </c>
      <c r="F879" s="7">
        <v>39.75</v>
      </c>
      <c r="G879" s="11">
        <v>1</v>
      </c>
      <c r="H879" s="7">
        <f t="shared" si="52"/>
        <v>44.786324999999998</v>
      </c>
      <c r="I879" s="7">
        <f t="shared" si="55"/>
        <v>44.786324999999998</v>
      </c>
      <c r="J879" s="7">
        <f t="shared" si="53"/>
        <v>5.0363249999999979</v>
      </c>
      <c r="K879" s="15">
        <f t="shared" si="54"/>
        <v>0.12669999999999995</v>
      </c>
      <c r="L879" s="28">
        <v>44617</v>
      </c>
      <c r="M879" s="5" t="s">
        <v>20</v>
      </c>
      <c r="N879" s="9">
        <v>6.1</v>
      </c>
      <c r="O879" s="2" t="e" vm="4">
        <v>#VALUE!</v>
      </c>
    </row>
    <row r="880" spans="1:15" x14ac:dyDescent="0.3">
      <c r="A880" s="3" t="s">
        <v>903</v>
      </c>
      <c r="B880" s="5" t="s">
        <v>12</v>
      </c>
      <c r="C880" s="5" t="s">
        <v>18</v>
      </c>
      <c r="D880" s="5" t="s">
        <v>1036</v>
      </c>
      <c r="E880" s="5" t="s">
        <v>19</v>
      </c>
      <c r="F880" s="7">
        <v>90.02</v>
      </c>
      <c r="G880" s="11">
        <v>8</v>
      </c>
      <c r="H880" s="7">
        <f t="shared" si="52"/>
        <v>101.425534</v>
      </c>
      <c r="I880" s="7">
        <f t="shared" si="55"/>
        <v>811.40427199999999</v>
      </c>
      <c r="J880" s="7">
        <f t="shared" si="53"/>
        <v>91.244272000000024</v>
      </c>
      <c r="K880" s="15">
        <f t="shared" si="54"/>
        <v>0.12670000000000003</v>
      </c>
      <c r="L880" s="28">
        <v>44641</v>
      </c>
      <c r="M880" s="5" t="s">
        <v>23</v>
      </c>
      <c r="N880" s="9">
        <v>4.5</v>
      </c>
      <c r="O880" s="2" t="e" vm="1">
        <v>#VALUE!</v>
      </c>
    </row>
    <row r="881" spans="1:15" x14ac:dyDescent="0.3">
      <c r="A881" s="3" t="s">
        <v>904</v>
      </c>
      <c r="B881" s="5" t="s">
        <v>32</v>
      </c>
      <c r="C881" s="5" t="s">
        <v>13</v>
      </c>
      <c r="D881" s="5" t="s">
        <v>1036</v>
      </c>
      <c r="E881" s="5" t="s">
        <v>19</v>
      </c>
      <c r="F881" s="7">
        <v>12.1</v>
      </c>
      <c r="G881" s="11">
        <v>8</v>
      </c>
      <c r="H881" s="7">
        <f t="shared" si="52"/>
        <v>13.63307</v>
      </c>
      <c r="I881" s="7">
        <f t="shared" si="55"/>
        <v>109.06456</v>
      </c>
      <c r="J881" s="7">
        <f t="shared" si="53"/>
        <v>12.264560000000003</v>
      </c>
      <c r="K881" s="15">
        <f t="shared" si="54"/>
        <v>0.12670000000000003</v>
      </c>
      <c r="L881" s="28">
        <v>44580</v>
      </c>
      <c r="M881" s="5" t="s">
        <v>15</v>
      </c>
      <c r="N881" s="9">
        <v>8.6</v>
      </c>
      <c r="O881" s="2" t="e" vm="4">
        <v>#VALUE!</v>
      </c>
    </row>
    <row r="882" spans="1:15" x14ac:dyDescent="0.3">
      <c r="A882" s="3" t="s">
        <v>905</v>
      </c>
      <c r="B882" s="5" t="s">
        <v>32</v>
      </c>
      <c r="C882" s="5" t="s">
        <v>13</v>
      </c>
      <c r="D882" s="5" t="s">
        <v>1036</v>
      </c>
      <c r="E882" s="5" t="s">
        <v>33</v>
      </c>
      <c r="F882" s="7">
        <v>33.21</v>
      </c>
      <c r="G882" s="11">
        <v>10</v>
      </c>
      <c r="H882" s="7">
        <f t="shared" si="52"/>
        <v>34.787475000000001</v>
      </c>
      <c r="I882" s="7">
        <f t="shared" si="55"/>
        <v>347.87475000000001</v>
      </c>
      <c r="J882" s="7">
        <f t="shared" si="53"/>
        <v>15.774749999999983</v>
      </c>
      <c r="K882" s="15">
        <f t="shared" si="54"/>
        <v>4.7499999999999945E-2</v>
      </c>
      <c r="L882" s="28">
        <v>44569</v>
      </c>
      <c r="M882" s="5" t="s">
        <v>15</v>
      </c>
      <c r="N882" s="9">
        <v>6</v>
      </c>
      <c r="O882" s="2" t="e" vm="1">
        <v>#VALUE!</v>
      </c>
    </row>
    <row r="883" spans="1:15" x14ac:dyDescent="0.3">
      <c r="A883" s="3" t="s">
        <v>906</v>
      </c>
      <c r="B883" s="5" t="s">
        <v>17</v>
      </c>
      <c r="C883" s="5" t="s">
        <v>13</v>
      </c>
      <c r="D883" s="5" t="s">
        <v>1036</v>
      </c>
      <c r="E883" s="5" t="s">
        <v>35</v>
      </c>
      <c r="F883" s="7">
        <v>10.18</v>
      </c>
      <c r="G883" s="11">
        <v>8</v>
      </c>
      <c r="H883" s="7">
        <f t="shared" si="52"/>
        <v>11.384294000000001</v>
      </c>
      <c r="I883" s="7">
        <f t="shared" si="55"/>
        <v>91.074352000000005</v>
      </c>
      <c r="J883" s="7">
        <f t="shared" si="53"/>
        <v>9.6343520000000069</v>
      </c>
      <c r="K883" s="15">
        <f t="shared" si="54"/>
        <v>0.11830000000000009</v>
      </c>
      <c r="L883" s="28">
        <v>44650</v>
      </c>
      <c r="M883" s="5" t="s">
        <v>23</v>
      </c>
      <c r="N883" s="9">
        <v>9.5</v>
      </c>
      <c r="O883" s="2" t="e" vm="5">
        <v>#VALUE!</v>
      </c>
    </row>
    <row r="884" spans="1:15" x14ac:dyDescent="0.3">
      <c r="A884" s="3" t="s">
        <v>907</v>
      </c>
      <c r="B884" s="5" t="s">
        <v>32</v>
      </c>
      <c r="C884" s="5" t="s">
        <v>13</v>
      </c>
      <c r="D884" s="5" t="s">
        <v>1037</v>
      </c>
      <c r="E884" s="5" t="s">
        <v>26</v>
      </c>
      <c r="F884" s="7">
        <v>31.99</v>
      </c>
      <c r="G884" s="11">
        <v>10</v>
      </c>
      <c r="H884" s="7">
        <f t="shared" si="52"/>
        <v>37.872960999999997</v>
      </c>
      <c r="I884" s="7">
        <f t="shared" si="55"/>
        <v>378.72960999999998</v>
      </c>
      <c r="J884" s="7">
        <f t="shared" si="53"/>
        <v>58.829610000000002</v>
      </c>
      <c r="K884" s="15">
        <f t="shared" si="54"/>
        <v>0.18390000000000001</v>
      </c>
      <c r="L884" s="28">
        <v>44612</v>
      </c>
      <c r="M884" s="5" t="s">
        <v>23</v>
      </c>
      <c r="N884" s="9">
        <v>9.9</v>
      </c>
      <c r="O884" s="2" t="e" vm="1">
        <v>#VALUE!</v>
      </c>
    </row>
    <row r="885" spans="1:15" x14ac:dyDescent="0.3">
      <c r="A885" s="3" t="s">
        <v>908</v>
      </c>
      <c r="B885" s="5" t="s">
        <v>12</v>
      </c>
      <c r="C885" s="5" t="s">
        <v>13</v>
      </c>
      <c r="D885" s="5" t="s">
        <v>1036</v>
      </c>
      <c r="E885" s="5" t="s">
        <v>22</v>
      </c>
      <c r="F885" s="7">
        <v>34.42</v>
      </c>
      <c r="G885" s="11">
        <v>6</v>
      </c>
      <c r="H885" s="7">
        <f t="shared" si="52"/>
        <v>41.803090000000005</v>
      </c>
      <c r="I885" s="7">
        <f t="shared" si="55"/>
        <v>250.81854000000004</v>
      </c>
      <c r="J885" s="7">
        <f t="shared" si="53"/>
        <v>44.298540000000031</v>
      </c>
      <c r="K885" s="15">
        <f t="shared" si="54"/>
        <v>0.21450000000000014</v>
      </c>
      <c r="L885" s="28">
        <v>44650</v>
      </c>
      <c r="M885" s="5" t="s">
        <v>15</v>
      </c>
      <c r="N885" s="9">
        <v>7.5</v>
      </c>
      <c r="O885" s="2" t="e" vm="1">
        <v>#VALUE!</v>
      </c>
    </row>
    <row r="886" spans="1:15" x14ac:dyDescent="0.3">
      <c r="A886" s="3" t="s">
        <v>909</v>
      </c>
      <c r="B886" s="5" t="s">
        <v>12</v>
      </c>
      <c r="C886" s="5" t="s">
        <v>13</v>
      </c>
      <c r="D886" s="5" t="s">
        <v>1036</v>
      </c>
      <c r="E886" s="5" t="s">
        <v>33</v>
      </c>
      <c r="F886" s="7">
        <v>83.34</v>
      </c>
      <c r="G886" s="11">
        <v>2</v>
      </c>
      <c r="H886" s="7">
        <f t="shared" si="52"/>
        <v>87.298650000000009</v>
      </c>
      <c r="I886" s="7">
        <f t="shared" si="55"/>
        <v>174.59730000000002</v>
      </c>
      <c r="J886" s="7">
        <f t="shared" si="53"/>
        <v>7.9173000000000116</v>
      </c>
      <c r="K886" s="15">
        <f t="shared" si="54"/>
        <v>4.750000000000007E-2</v>
      </c>
      <c r="L886" s="28">
        <v>44639</v>
      </c>
      <c r="M886" s="5" t="s">
        <v>20</v>
      </c>
      <c r="N886" s="9">
        <v>7.6</v>
      </c>
      <c r="O886" s="2" t="e" vm="3">
        <v>#VALUE!</v>
      </c>
    </row>
    <row r="887" spans="1:15" x14ac:dyDescent="0.3">
      <c r="A887" s="3" t="s">
        <v>910</v>
      </c>
      <c r="B887" s="5" t="s">
        <v>12</v>
      </c>
      <c r="C887" s="5" t="s">
        <v>18</v>
      </c>
      <c r="D887" s="5" t="s">
        <v>1037</v>
      </c>
      <c r="E887" s="5" t="s">
        <v>26</v>
      </c>
      <c r="F887" s="7">
        <v>45.58</v>
      </c>
      <c r="G887" s="11">
        <v>7</v>
      </c>
      <c r="H887" s="7">
        <f t="shared" si="52"/>
        <v>53.962161999999999</v>
      </c>
      <c r="I887" s="7">
        <f t="shared" si="55"/>
        <v>377.73513400000002</v>
      </c>
      <c r="J887" s="7">
        <f t="shared" si="53"/>
        <v>58.675134000000014</v>
      </c>
      <c r="K887" s="15">
        <f t="shared" si="54"/>
        <v>0.18390000000000004</v>
      </c>
      <c r="L887" s="28">
        <v>44574</v>
      </c>
      <c r="M887" s="5" t="s">
        <v>20</v>
      </c>
      <c r="N887" s="9">
        <v>5</v>
      </c>
      <c r="O887" s="2" t="e" vm="3">
        <v>#VALUE!</v>
      </c>
    </row>
    <row r="888" spans="1:15" x14ac:dyDescent="0.3">
      <c r="A888" s="3" t="s">
        <v>911</v>
      </c>
      <c r="B888" s="5" t="s">
        <v>12</v>
      </c>
      <c r="C888" s="5" t="s">
        <v>13</v>
      </c>
      <c r="D888" s="5" t="s">
        <v>1037</v>
      </c>
      <c r="E888" s="5" t="s">
        <v>33</v>
      </c>
      <c r="F888" s="7">
        <v>87.9</v>
      </c>
      <c r="G888" s="11">
        <v>1</v>
      </c>
      <c r="H888" s="7">
        <f t="shared" si="52"/>
        <v>92.075250000000011</v>
      </c>
      <c r="I888" s="7">
        <f t="shared" si="55"/>
        <v>92.075250000000011</v>
      </c>
      <c r="J888" s="7">
        <f t="shared" si="53"/>
        <v>4.1752500000000055</v>
      </c>
      <c r="K888" s="15">
        <f t="shared" si="54"/>
        <v>4.7500000000000056E-2</v>
      </c>
      <c r="L888" s="28">
        <v>44597</v>
      </c>
      <c r="M888" s="5" t="s">
        <v>15</v>
      </c>
      <c r="N888" s="9">
        <v>6.7</v>
      </c>
      <c r="O888" s="2" t="e" vm="3">
        <v>#VALUE!</v>
      </c>
    </row>
    <row r="889" spans="1:15" x14ac:dyDescent="0.3">
      <c r="A889" s="3" t="s">
        <v>912</v>
      </c>
      <c r="B889" s="5" t="s">
        <v>12</v>
      </c>
      <c r="C889" s="5" t="s">
        <v>13</v>
      </c>
      <c r="D889" s="5" t="s">
        <v>1036</v>
      </c>
      <c r="E889" s="5" t="s">
        <v>19</v>
      </c>
      <c r="F889" s="7">
        <v>73.47</v>
      </c>
      <c r="G889" s="11">
        <v>10</v>
      </c>
      <c r="H889" s="7">
        <f t="shared" si="52"/>
        <v>82.778649000000001</v>
      </c>
      <c r="I889" s="7">
        <f t="shared" si="55"/>
        <v>827.78648999999996</v>
      </c>
      <c r="J889" s="7">
        <f t="shared" si="53"/>
        <v>93.086489999999912</v>
      </c>
      <c r="K889" s="15">
        <f t="shared" si="54"/>
        <v>0.12669999999999987</v>
      </c>
      <c r="L889" s="28">
        <v>44643</v>
      </c>
      <c r="M889" s="5" t="s">
        <v>15</v>
      </c>
      <c r="N889" s="9">
        <v>9.5</v>
      </c>
      <c r="O889" s="2" t="e" vm="1">
        <v>#VALUE!</v>
      </c>
    </row>
    <row r="890" spans="1:15" x14ac:dyDescent="0.3">
      <c r="A890" s="3" t="s">
        <v>913</v>
      </c>
      <c r="B890" s="5" t="s">
        <v>17</v>
      </c>
      <c r="C890" s="5" t="s">
        <v>18</v>
      </c>
      <c r="D890" s="5" t="s">
        <v>1036</v>
      </c>
      <c r="E890" s="5" t="s">
        <v>35</v>
      </c>
      <c r="F890" s="7">
        <v>12.19</v>
      </c>
      <c r="G890" s="11">
        <v>8</v>
      </c>
      <c r="H890" s="7">
        <f t="shared" si="52"/>
        <v>13.632076999999999</v>
      </c>
      <c r="I890" s="7">
        <f t="shared" si="55"/>
        <v>109.05661599999999</v>
      </c>
      <c r="J890" s="7">
        <f t="shared" si="53"/>
        <v>11.536615999999995</v>
      </c>
      <c r="K890" s="15">
        <f t="shared" si="54"/>
        <v>0.11829999999999996</v>
      </c>
      <c r="L890" s="28">
        <v>44633</v>
      </c>
      <c r="M890" s="5" t="s">
        <v>15</v>
      </c>
      <c r="N890" s="9">
        <v>6.8</v>
      </c>
      <c r="O890" s="2" t="e" vm="5">
        <v>#VALUE!</v>
      </c>
    </row>
    <row r="891" spans="1:15" x14ac:dyDescent="0.3">
      <c r="A891" s="3" t="s">
        <v>914</v>
      </c>
      <c r="B891" s="5" t="s">
        <v>12</v>
      </c>
      <c r="C891" s="5" t="s">
        <v>13</v>
      </c>
      <c r="D891" s="5" t="s">
        <v>1037</v>
      </c>
      <c r="E891" s="5" t="s">
        <v>26</v>
      </c>
      <c r="F891" s="7">
        <v>76.92</v>
      </c>
      <c r="G891" s="11">
        <v>10</v>
      </c>
      <c r="H891" s="7">
        <f t="shared" si="52"/>
        <v>91.065588000000005</v>
      </c>
      <c r="I891" s="7">
        <f t="shared" si="55"/>
        <v>910.65588000000002</v>
      </c>
      <c r="J891" s="7">
        <f t="shared" si="53"/>
        <v>141.45587999999998</v>
      </c>
      <c r="K891" s="15">
        <f t="shared" si="54"/>
        <v>0.18389999999999995</v>
      </c>
      <c r="L891" s="28">
        <v>44637</v>
      </c>
      <c r="M891" s="5" t="s">
        <v>15</v>
      </c>
      <c r="N891" s="9">
        <v>5.6</v>
      </c>
      <c r="O891" s="2" t="e" vm="1">
        <v>#VALUE!</v>
      </c>
    </row>
    <row r="892" spans="1:15" x14ac:dyDescent="0.3">
      <c r="A892" s="3" t="s">
        <v>915</v>
      </c>
      <c r="B892" s="5" t="s">
        <v>17</v>
      </c>
      <c r="C892" s="5" t="s">
        <v>18</v>
      </c>
      <c r="D892" s="5" t="s">
        <v>1036</v>
      </c>
      <c r="E892" s="5" t="s">
        <v>14</v>
      </c>
      <c r="F892" s="7">
        <v>83.66</v>
      </c>
      <c r="G892" s="11">
        <v>5</v>
      </c>
      <c r="H892" s="7">
        <f t="shared" si="52"/>
        <v>91.917242000000002</v>
      </c>
      <c r="I892" s="7">
        <f t="shared" si="55"/>
        <v>459.58620999999999</v>
      </c>
      <c r="J892" s="7">
        <f t="shared" si="53"/>
        <v>41.28621000000004</v>
      </c>
      <c r="K892" s="15">
        <f t="shared" si="54"/>
        <v>9.8700000000000107E-2</v>
      </c>
      <c r="L892" s="28">
        <v>44613</v>
      </c>
      <c r="M892" s="5" t="s">
        <v>20</v>
      </c>
      <c r="N892" s="9">
        <v>7.2</v>
      </c>
      <c r="O892" s="2" t="e" vm="5">
        <v>#VALUE!</v>
      </c>
    </row>
    <row r="893" spans="1:15" x14ac:dyDescent="0.3">
      <c r="A893" s="3" t="s">
        <v>916</v>
      </c>
      <c r="B893" s="5" t="s">
        <v>32</v>
      </c>
      <c r="C893" s="5" t="s">
        <v>18</v>
      </c>
      <c r="D893" s="5" t="s">
        <v>1036</v>
      </c>
      <c r="E893" s="5" t="s">
        <v>19</v>
      </c>
      <c r="F893" s="7">
        <v>57.91</v>
      </c>
      <c r="G893" s="11">
        <v>8</v>
      </c>
      <c r="H893" s="7">
        <f t="shared" si="52"/>
        <v>65.247197</v>
      </c>
      <c r="I893" s="7">
        <f t="shared" si="55"/>
        <v>521.977576</v>
      </c>
      <c r="J893" s="7">
        <f t="shared" si="53"/>
        <v>58.697576000000026</v>
      </c>
      <c r="K893" s="15">
        <f t="shared" si="54"/>
        <v>0.12670000000000006</v>
      </c>
      <c r="L893" s="28">
        <v>44599</v>
      </c>
      <c r="M893" s="5" t="s">
        <v>20</v>
      </c>
      <c r="N893" s="9">
        <v>8.1</v>
      </c>
      <c r="O893" s="2" t="e" vm="1">
        <v>#VALUE!</v>
      </c>
    </row>
    <row r="894" spans="1:15" x14ac:dyDescent="0.3">
      <c r="A894" s="3" t="s">
        <v>917</v>
      </c>
      <c r="B894" s="5" t="s">
        <v>17</v>
      </c>
      <c r="C894" s="5" t="s">
        <v>13</v>
      </c>
      <c r="D894" s="5" t="s">
        <v>1036</v>
      </c>
      <c r="E894" s="5" t="s">
        <v>35</v>
      </c>
      <c r="F894" s="7">
        <v>92.49</v>
      </c>
      <c r="G894" s="11">
        <v>5</v>
      </c>
      <c r="H894" s="7">
        <f t="shared" si="52"/>
        <v>103.431567</v>
      </c>
      <c r="I894" s="7">
        <f t="shared" si="55"/>
        <v>517.15783499999998</v>
      </c>
      <c r="J894" s="7">
        <f t="shared" si="53"/>
        <v>54.707834999999989</v>
      </c>
      <c r="K894" s="15">
        <f t="shared" si="54"/>
        <v>0.11829999999999997</v>
      </c>
      <c r="L894" s="28">
        <v>44622</v>
      </c>
      <c r="M894" s="5" t="s">
        <v>23</v>
      </c>
      <c r="N894" s="9">
        <v>8.6</v>
      </c>
      <c r="O894" s="2" t="e" vm="5">
        <v>#VALUE!</v>
      </c>
    </row>
    <row r="895" spans="1:15" x14ac:dyDescent="0.3">
      <c r="A895" s="3" t="s">
        <v>918</v>
      </c>
      <c r="B895" s="5" t="s">
        <v>32</v>
      </c>
      <c r="C895" s="5" t="s">
        <v>18</v>
      </c>
      <c r="D895" s="5" t="s">
        <v>1037</v>
      </c>
      <c r="E895" s="5" t="s">
        <v>19</v>
      </c>
      <c r="F895" s="7">
        <v>28.38</v>
      </c>
      <c r="G895" s="11">
        <v>5</v>
      </c>
      <c r="H895" s="7">
        <f t="shared" si="52"/>
        <v>31.975746000000001</v>
      </c>
      <c r="I895" s="7">
        <f t="shared" si="55"/>
        <v>159.87873000000002</v>
      </c>
      <c r="J895" s="7">
        <f t="shared" si="53"/>
        <v>17.978730000000013</v>
      </c>
      <c r="K895" s="15">
        <f t="shared" si="54"/>
        <v>0.12670000000000009</v>
      </c>
      <c r="L895" s="28">
        <v>44626</v>
      </c>
      <c r="M895" s="5" t="s">
        <v>20</v>
      </c>
      <c r="N895" s="9">
        <v>9.4</v>
      </c>
      <c r="O895" s="2" t="e" vm="4">
        <v>#VALUE!</v>
      </c>
    </row>
    <row r="896" spans="1:15" x14ac:dyDescent="0.3">
      <c r="A896" s="3" t="s">
        <v>919</v>
      </c>
      <c r="B896" s="5" t="s">
        <v>32</v>
      </c>
      <c r="C896" s="5" t="s">
        <v>13</v>
      </c>
      <c r="D896" s="5" t="s">
        <v>1037</v>
      </c>
      <c r="E896" s="5" t="s">
        <v>19</v>
      </c>
      <c r="F896" s="7">
        <v>50.45</v>
      </c>
      <c r="G896" s="11">
        <v>6</v>
      </c>
      <c r="H896" s="7">
        <f t="shared" si="52"/>
        <v>56.842015000000004</v>
      </c>
      <c r="I896" s="7">
        <f t="shared" si="55"/>
        <v>341.05209000000002</v>
      </c>
      <c r="J896" s="7">
        <f t="shared" si="53"/>
        <v>38.352089999999976</v>
      </c>
      <c r="K896" s="15">
        <f t="shared" si="54"/>
        <v>0.1266999999999999</v>
      </c>
      <c r="L896" s="28">
        <v>44598</v>
      </c>
      <c r="M896" s="5" t="s">
        <v>23</v>
      </c>
      <c r="N896" s="9">
        <v>8.9</v>
      </c>
      <c r="O896" s="2" t="e" vm="4">
        <v>#VALUE!</v>
      </c>
    </row>
    <row r="897" spans="1:15" x14ac:dyDescent="0.3">
      <c r="A897" s="3" t="s">
        <v>920</v>
      </c>
      <c r="B897" s="5" t="s">
        <v>32</v>
      </c>
      <c r="C897" s="5" t="s">
        <v>18</v>
      </c>
      <c r="D897" s="5" t="s">
        <v>1037</v>
      </c>
      <c r="E897" s="5" t="s">
        <v>14</v>
      </c>
      <c r="F897" s="7">
        <v>99.16</v>
      </c>
      <c r="G897" s="11">
        <v>8</v>
      </c>
      <c r="H897" s="7">
        <f t="shared" si="52"/>
        <v>108.947092</v>
      </c>
      <c r="I897" s="7">
        <f t="shared" si="55"/>
        <v>871.57673599999998</v>
      </c>
      <c r="J897" s="7">
        <f t="shared" si="53"/>
        <v>78.29673600000001</v>
      </c>
      <c r="K897" s="15">
        <f t="shared" si="54"/>
        <v>9.870000000000001E-2</v>
      </c>
      <c r="L897" s="28">
        <v>44589</v>
      </c>
      <c r="M897" s="5" t="s">
        <v>23</v>
      </c>
      <c r="N897" s="9">
        <v>4.2</v>
      </c>
      <c r="O897" s="2" t="e" vm="4">
        <v>#VALUE!</v>
      </c>
    </row>
    <row r="898" spans="1:15" x14ac:dyDescent="0.3">
      <c r="A898" s="3" t="s">
        <v>921</v>
      </c>
      <c r="B898" s="5" t="s">
        <v>17</v>
      </c>
      <c r="C898" s="5" t="s">
        <v>18</v>
      </c>
      <c r="D898" s="5" t="s">
        <v>1037</v>
      </c>
      <c r="E898" s="5" t="s">
        <v>35</v>
      </c>
      <c r="F898" s="7">
        <v>60.74</v>
      </c>
      <c r="G898" s="11">
        <v>7</v>
      </c>
      <c r="H898" s="7">
        <f t="shared" ref="H898:H961" si="56">$F898+($F898*(VLOOKUP($E898,$S$12:$T$17,2,FALSE)))</f>
        <v>67.925542000000007</v>
      </c>
      <c r="I898" s="7">
        <f t="shared" si="55"/>
        <v>475.47879400000005</v>
      </c>
      <c r="J898" s="7">
        <f t="shared" ref="J898:J961" si="57">($I898-($F898*$G898))</f>
        <v>50.298794000000044</v>
      </c>
      <c r="K898" s="15">
        <f t="shared" ref="K898:K961" si="58">$J898/($F898*$G898)</f>
        <v>0.1183000000000001</v>
      </c>
      <c r="L898" s="28">
        <v>44579</v>
      </c>
      <c r="M898" s="5" t="s">
        <v>15</v>
      </c>
      <c r="N898" s="9">
        <v>5</v>
      </c>
      <c r="O898" s="2" t="e" vm="2">
        <v>#VALUE!</v>
      </c>
    </row>
    <row r="899" spans="1:15" x14ac:dyDescent="0.3">
      <c r="A899" s="3" t="s">
        <v>922</v>
      </c>
      <c r="B899" s="5" t="s">
        <v>17</v>
      </c>
      <c r="C899" s="5" t="s">
        <v>13</v>
      </c>
      <c r="D899" s="5" t="s">
        <v>1036</v>
      </c>
      <c r="E899" s="5" t="s">
        <v>33</v>
      </c>
      <c r="F899" s="7">
        <v>47.27</v>
      </c>
      <c r="G899" s="11">
        <v>6</v>
      </c>
      <c r="H899" s="7">
        <f t="shared" si="56"/>
        <v>49.515325000000004</v>
      </c>
      <c r="I899" s="7">
        <f t="shared" ref="I899:I962" si="59">$H899*$G899</f>
        <v>297.09195</v>
      </c>
      <c r="J899" s="7">
        <f t="shared" si="57"/>
        <v>13.471949999999993</v>
      </c>
      <c r="K899" s="15">
        <f t="shared" si="58"/>
        <v>4.7499999999999973E-2</v>
      </c>
      <c r="L899" s="28">
        <v>44597</v>
      </c>
      <c r="M899" s="5" t="s">
        <v>20</v>
      </c>
      <c r="N899" s="9">
        <v>8.8000000000000007</v>
      </c>
      <c r="O899" s="2" t="e" vm="2">
        <v>#VALUE!</v>
      </c>
    </row>
    <row r="900" spans="1:15" x14ac:dyDescent="0.3">
      <c r="A900" s="3" t="s">
        <v>923</v>
      </c>
      <c r="B900" s="5" t="s">
        <v>17</v>
      </c>
      <c r="C900" s="5" t="s">
        <v>13</v>
      </c>
      <c r="D900" s="5" t="s">
        <v>1037</v>
      </c>
      <c r="E900" s="5" t="s">
        <v>14</v>
      </c>
      <c r="F900" s="7">
        <v>85.6</v>
      </c>
      <c r="G900" s="11">
        <v>7</v>
      </c>
      <c r="H900" s="7">
        <f t="shared" si="56"/>
        <v>94.048719999999989</v>
      </c>
      <c r="I900" s="7">
        <f t="shared" si="59"/>
        <v>658.34103999999991</v>
      </c>
      <c r="J900" s="7">
        <f t="shared" si="57"/>
        <v>59.141039999999975</v>
      </c>
      <c r="K900" s="15">
        <f t="shared" si="58"/>
        <v>9.8699999999999968E-2</v>
      </c>
      <c r="L900" s="28">
        <v>44622</v>
      </c>
      <c r="M900" s="5" t="s">
        <v>20</v>
      </c>
      <c r="N900" s="9">
        <v>5.3</v>
      </c>
      <c r="O900" s="2" t="e" vm="2">
        <v>#VALUE!</v>
      </c>
    </row>
    <row r="901" spans="1:15" x14ac:dyDescent="0.3">
      <c r="A901" s="3" t="s">
        <v>924</v>
      </c>
      <c r="B901" s="5" t="s">
        <v>12</v>
      </c>
      <c r="C901" s="5" t="s">
        <v>13</v>
      </c>
      <c r="D901" s="5" t="s">
        <v>1037</v>
      </c>
      <c r="E901" s="5" t="s">
        <v>33</v>
      </c>
      <c r="F901" s="7">
        <v>35.04</v>
      </c>
      <c r="G901" s="11">
        <v>9</v>
      </c>
      <c r="H901" s="7">
        <f t="shared" si="56"/>
        <v>36.7044</v>
      </c>
      <c r="I901" s="7">
        <f t="shared" si="59"/>
        <v>330.33960000000002</v>
      </c>
      <c r="J901" s="7">
        <f t="shared" si="57"/>
        <v>14.979600000000005</v>
      </c>
      <c r="K901" s="15">
        <f t="shared" si="58"/>
        <v>4.7500000000000014E-2</v>
      </c>
      <c r="L901" s="28">
        <v>44601</v>
      </c>
      <c r="M901" s="5" t="s">
        <v>15</v>
      </c>
      <c r="N901" s="9">
        <v>4.5999999999999996</v>
      </c>
      <c r="O901" s="2" t="e" vm="1">
        <v>#VALUE!</v>
      </c>
    </row>
    <row r="902" spans="1:15" x14ac:dyDescent="0.3">
      <c r="A902" s="3" t="s">
        <v>925</v>
      </c>
      <c r="B902" s="5" t="s">
        <v>17</v>
      </c>
      <c r="C902" s="5" t="s">
        <v>13</v>
      </c>
      <c r="D902" s="5" t="s">
        <v>1036</v>
      </c>
      <c r="E902" s="5" t="s">
        <v>19</v>
      </c>
      <c r="F902" s="7">
        <v>44.84</v>
      </c>
      <c r="G902" s="11">
        <v>9</v>
      </c>
      <c r="H902" s="7">
        <f t="shared" si="56"/>
        <v>50.521228000000008</v>
      </c>
      <c r="I902" s="7">
        <f t="shared" si="59"/>
        <v>454.69105200000007</v>
      </c>
      <c r="J902" s="7">
        <f t="shared" si="57"/>
        <v>51.131052000000011</v>
      </c>
      <c r="K902" s="15">
        <f t="shared" si="58"/>
        <v>0.12670000000000001</v>
      </c>
      <c r="L902" s="28">
        <v>44575</v>
      </c>
      <c r="M902" s="5" t="s">
        <v>23</v>
      </c>
      <c r="N902" s="9">
        <v>7.5</v>
      </c>
      <c r="O902" s="2" t="e" vm="2">
        <v>#VALUE!</v>
      </c>
    </row>
    <row r="903" spans="1:15" x14ac:dyDescent="0.3">
      <c r="A903" s="3" t="s">
        <v>926</v>
      </c>
      <c r="B903" s="5" t="s">
        <v>32</v>
      </c>
      <c r="C903" s="5" t="s">
        <v>18</v>
      </c>
      <c r="D903" s="5" t="s">
        <v>1037</v>
      </c>
      <c r="E903" s="5" t="s">
        <v>22</v>
      </c>
      <c r="F903" s="7">
        <v>45.97</v>
      </c>
      <c r="G903" s="11">
        <v>4</v>
      </c>
      <c r="H903" s="7">
        <f t="shared" si="56"/>
        <v>55.830565</v>
      </c>
      <c r="I903" s="7">
        <f t="shared" si="59"/>
        <v>223.32226</v>
      </c>
      <c r="J903" s="7">
        <f t="shared" si="57"/>
        <v>39.442260000000005</v>
      </c>
      <c r="K903" s="15">
        <f t="shared" si="58"/>
        <v>0.21450000000000002</v>
      </c>
      <c r="L903" s="28">
        <v>44601</v>
      </c>
      <c r="M903" s="5" t="s">
        <v>15</v>
      </c>
      <c r="N903" s="9">
        <v>5.0999999999999996</v>
      </c>
      <c r="O903" s="2" t="e" vm="4">
        <v>#VALUE!</v>
      </c>
    </row>
    <row r="904" spans="1:15" x14ac:dyDescent="0.3">
      <c r="A904" s="3" t="s">
        <v>927</v>
      </c>
      <c r="B904" s="5" t="s">
        <v>12</v>
      </c>
      <c r="C904" s="5" t="s">
        <v>13</v>
      </c>
      <c r="D904" s="5" t="s">
        <v>1036</v>
      </c>
      <c r="E904" s="5" t="s">
        <v>14</v>
      </c>
      <c r="F904" s="7">
        <v>27.73</v>
      </c>
      <c r="G904" s="11">
        <v>5</v>
      </c>
      <c r="H904" s="7">
        <f t="shared" si="56"/>
        <v>30.466951000000002</v>
      </c>
      <c r="I904" s="7">
        <f t="shared" si="59"/>
        <v>152.334755</v>
      </c>
      <c r="J904" s="7">
        <f t="shared" si="57"/>
        <v>13.684754999999996</v>
      </c>
      <c r="K904" s="15">
        <f t="shared" si="58"/>
        <v>9.8699999999999968E-2</v>
      </c>
      <c r="L904" s="28">
        <v>44646</v>
      </c>
      <c r="M904" s="5" t="s">
        <v>23</v>
      </c>
      <c r="N904" s="9">
        <v>4.2</v>
      </c>
      <c r="O904" s="2" t="e" vm="1">
        <v>#VALUE!</v>
      </c>
    </row>
    <row r="905" spans="1:15" x14ac:dyDescent="0.3">
      <c r="A905" s="3" t="s">
        <v>928</v>
      </c>
      <c r="B905" s="5" t="s">
        <v>12</v>
      </c>
      <c r="C905" s="5" t="s">
        <v>18</v>
      </c>
      <c r="D905" s="5" t="s">
        <v>1037</v>
      </c>
      <c r="E905" s="5" t="s">
        <v>33</v>
      </c>
      <c r="F905" s="7">
        <v>11.53</v>
      </c>
      <c r="G905" s="11">
        <v>7</v>
      </c>
      <c r="H905" s="7">
        <f t="shared" si="56"/>
        <v>12.077674999999999</v>
      </c>
      <c r="I905" s="7">
        <f t="shared" si="59"/>
        <v>84.543724999999995</v>
      </c>
      <c r="J905" s="7">
        <f t="shared" si="57"/>
        <v>3.8337250000000012</v>
      </c>
      <c r="K905" s="15">
        <f t="shared" si="58"/>
        <v>4.7500000000000021E-2</v>
      </c>
      <c r="L905" s="28">
        <v>44589</v>
      </c>
      <c r="M905" s="5" t="s">
        <v>20</v>
      </c>
      <c r="N905" s="9">
        <v>8.1</v>
      </c>
      <c r="O905" s="2" t="e" vm="3">
        <v>#VALUE!</v>
      </c>
    </row>
    <row r="906" spans="1:15" x14ac:dyDescent="0.3">
      <c r="A906" s="3" t="s">
        <v>929</v>
      </c>
      <c r="B906" s="5" t="s">
        <v>17</v>
      </c>
      <c r="C906" s="5" t="s">
        <v>18</v>
      </c>
      <c r="D906" s="5" t="s">
        <v>1036</v>
      </c>
      <c r="E906" s="5" t="s">
        <v>14</v>
      </c>
      <c r="F906" s="7">
        <v>58.32</v>
      </c>
      <c r="G906" s="11">
        <v>2</v>
      </c>
      <c r="H906" s="7">
        <f t="shared" si="56"/>
        <v>64.076183999999998</v>
      </c>
      <c r="I906" s="7">
        <f t="shared" si="59"/>
        <v>128.152368</v>
      </c>
      <c r="J906" s="7">
        <f t="shared" si="57"/>
        <v>11.512367999999995</v>
      </c>
      <c r="K906" s="15">
        <f t="shared" si="58"/>
        <v>9.8699999999999954E-2</v>
      </c>
      <c r="L906" s="28">
        <v>44606</v>
      </c>
      <c r="M906" s="5" t="s">
        <v>15</v>
      </c>
      <c r="N906" s="9">
        <v>6</v>
      </c>
      <c r="O906" s="2" t="e" vm="5">
        <v>#VALUE!</v>
      </c>
    </row>
    <row r="907" spans="1:15" x14ac:dyDescent="0.3">
      <c r="A907" s="3" t="s">
        <v>930</v>
      </c>
      <c r="B907" s="5" t="s">
        <v>17</v>
      </c>
      <c r="C907" s="5" t="s">
        <v>13</v>
      </c>
      <c r="D907" s="5" t="s">
        <v>1036</v>
      </c>
      <c r="E907" s="5" t="s">
        <v>22</v>
      </c>
      <c r="F907" s="7">
        <v>78.38</v>
      </c>
      <c r="G907" s="11">
        <v>4</v>
      </c>
      <c r="H907" s="7">
        <f t="shared" si="56"/>
        <v>95.192509999999999</v>
      </c>
      <c r="I907" s="7">
        <f t="shared" si="59"/>
        <v>380.77003999999999</v>
      </c>
      <c r="J907" s="7">
        <f t="shared" si="57"/>
        <v>67.250040000000013</v>
      </c>
      <c r="K907" s="15">
        <f t="shared" si="58"/>
        <v>0.21450000000000005</v>
      </c>
      <c r="L907" s="28">
        <v>44644</v>
      </c>
      <c r="M907" s="5" t="s">
        <v>20</v>
      </c>
      <c r="N907" s="9">
        <v>7.9</v>
      </c>
      <c r="O907" s="2" t="e" vm="5">
        <v>#VALUE!</v>
      </c>
    </row>
    <row r="908" spans="1:15" x14ac:dyDescent="0.3">
      <c r="A908" s="3" t="s">
        <v>931</v>
      </c>
      <c r="B908" s="5" t="s">
        <v>17</v>
      </c>
      <c r="C908" s="5" t="s">
        <v>18</v>
      </c>
      <c r="D908" s="5" t="s">
        <v>1037</v>
      </c>
      <c r="E908" s="5" t="s">
        <v>14</v>
      </c>
      <c r="F908" s="7">
        <v>84.61</v>
      </c>
      <c r="G908" s="11">
        <v>10</v>
      </c>
      <c r="H908" s="7">
        <f t="shared" si="56"/>
        <v>92.961006999999995</v>
      </c>
      <c r="I908" s="7">
        <f t="shared" si="59"/>
        <v>929.61006999999995</v>
      </c>
      <c r="J908" s="7">
        <f t="shared" si="57"/>
        <v>83.510069999999928</v>
      </c>
      <c r="K908" s="15">
        <f t="shared" si="58"/>
        <v>9.8699999999999913E-2</v>
      </c>
      <c r="L908" s="28">
        <v>44601</v>
      </c>
      <c r="M908" s="5" t="s">
        <v>23</v>
      </c>
      <c r="N908" s="9">
        <v>8.8000000000000007</v>
      </c>
      <c r="O908" s="2" t="e" vm="5">
        <v>#VALUE!</v>
      </c>
    </row>
    <row r="909" spans="1:15" x14ac:dyDescent="0.3">
      <c r="A909" s="3" t="s">
        <v>932</v>
      </c>
      <c r="B909" s="5" t="s">
        <v>32</v>
      </c>
      <c r="C909" s="5" t="s">
        <v>18</v>
      </c>
      <c r="D909" s="5" t="s">
        <v>1036</v>
      </c>
      <c r="E909" s="5" t="s">
        <v>14</v>
      </c>
      <c r="F909" s="7">
        <v>82.88</v>
      </c>
      <c r="G909" s="11">
        <v>5</v>
      </c>
      <c r="H909" s="7">
        <f t="shared" si="56"/>
        <v>91.060255999999995</v>
      </c>
      <c r="I909" s="7">
        <f t="shared" si="59"/>
        <v>455.30127999999996</v>
      </c>
      <c r="J909" s="7">
        <f t="shared" si="57"/>
        <v>40.901279999999986</v>
      </c>
      <c r="K909" s="15">
        <f t="shared" si="58"/>
        <v>9.8699999999999968E-2</v>
      </c>
      <c r="L909" s="28">
        <v>44644</v>
      </c>
      <c r="M909" s="5" t="s">
        <v>23</v>
      </c>
      <c r="N909" s="9">
        <v>6.6</v>
      </c>
      <c r="O909" s="2" t="e" vm="4">
        <v>#VALUE!</v>
      </c>
    </row>
    <row r="910" spans="1:15" x14ac:dyDescent="0.3">
      <c r="A910" s="3" t="s">
        <v>933</v>
      </c>
      <c r="B910" s="5" t="s">
        <v>12</v>
      </c>
      <c r="C910" s="5" t="s">
        <v>13</v>
      </c>
      <c r="D910" s="5" t="s">
        <v>1036</v>
      </c>
      <c r="E910" s="5" t="s">
        <v>33</v>
      </c>
      <c r="F910" s="7">
        <v>79.540000000000006</v>
      </c>
      <c r="G910" s="11">
        <v>2</v>
      </c>
      <c r="H910" s="7">
        <f t="shared" si="56"/>
        <v>83.318150000000003</v>
      </c>
      <c r="I910" s="7">
        <f t="shared" si="59"/>
        <v>166.63630000000001</v>
      </c>
      <c r="J910" s="7">
        <f t="shared" si="57"/>
        <v>7.5562999999999931</v>
      </c>
      <c r="K910" s="15">
        <f t="shared" si="58"/>
        <v>4.7499999999999952E-2</v>
      </c>
      <c r="L910" s="28">
        <v>44647</v>
      </c>
      <c r="M910" s="5" t="s">
        <v>15</v>
      </c>
      <c r="N910" s="9">
        <v>6.2</v>
      </c>
      <c r="O910" s="2" t="e" vm="3">
        <v>#VALUE!</v>
      </c>
    </row>
    <row r="911" spans="1:15" x14ac:dyDescent="0.3">
      <c r="A911" s="3" t="s">
        <v>934</v>
      </c>
      <c r="B911" s="5" t="s">
        <v>32</v>
      </c>
      <c r="C911" s="5" t="s">
        <v>18</v>
      </c>
      <c r="D911" s="5" t="s">
        <v>1036</v>
      </c>
      <c r="E911" s="5" t="s">
        <v>22</v>
      </c>
      <c r="F911" s="7">
        <v>49.01</v>
      </c>
      <c r="G911" s="11">
        <v>10</v>
      </c>
      <c r="H911" s="7">
        <f t="shared" si="56"/>
        <v>59.522644999999997</v>
      </c>
      <c r="I911" s="7">
        <f t="shared" si="59"/>
        <v>595.22645</v>
      </c>
      <c r="J911" s="7">
        <f t="shared" si="57"/>
        <v>105.12645000000003</v>
      </c>
      <c r="K911" s="15">
        <f t="shared" si="58"/>
        <v>0.21450000000000008</v>
      </c>
      <c r="L911" s="28">
        <v>44588</v>
      </c>
      <c r="M911" s="5" t="s">
        <v>23</v>
      </c>
      <c r="N911" s="9">
        <v>4.2</v>
      </c>
      <c r="O911" s="2" t="e" vm="4">
        <v>#VALUE!</v>
      </c>
    </row>
    <row r="912" spans="1:15" x14ac:dyDescent="0.3">
      <c r="A912" s="3" t="s">
        <v>935</v>
      </c>
      <c r="B912" s="5" t="s">
        <v>32</v>
      </c>
      <c r="C912" s="5" t="s">
        <v>13</v>
      </c>
      <c r="D912" s="5" t="s">
        <v>1036</v>
      </c>
      <c r="E912" s="5" t="s">
        <v>33</v>
      </c>
      <c r="F912" s="7">
        <v>29.15</v>
      </c>
      <c r="G912" s="11">
        <v>3</v>
      </c>
      <c r="H912" s="7">
        <f t="shared" si="56"/>
        <v>30.534624999999998</v>
      </c>
      <c r="I912" s="7">
        <f t="shared" si="59"/>
        <v>91.603874999999988</v>
      </c>
      <c r="J912" s="7">
        <f t="shared" si="57"/>
        <v>4.1538749999999993</v>
      </c>
      <c r="K912" s="15">
        <f t="shared" si="58"/>
        <v>4.7500000000000001E-2</v>
      </c>
      <c r="L912" s="28">
        <v>44647</v>
      </c>
      <c r="M912" s="5" t="s">
        <v>23</v>
      </c>
      <c r="N912" s="9">
        <v>7.3</v>
      </c>
      <c r="O912" s="2" t="e" vm="4">
        <v>#VALUE!</v>
      </c>
    </row>
    <row r="913" spans="1:15" x14ac:dyDescent="0.3">
      <c r="A913" s="3" t="s">
        <v>936</v>
      </c>
      <c r="B913" s="5" t="s">
        <v>17</v>
      </c>
      <c r="C913" s="5" t="s">
        <v>18</v>
      </c>
      <c r="D913" s="5" t="s">
        <v>1036</v>
      </c>
      <c r="E913" s="5" t="s">
        <v>19</v>
      </c>
      <c r="F913" s="7">
        <v>56.13</v>
      </c>
      <c r="G913" s="11">
        <v>4</v>
      </c>
      <c r="H913" s="7">
        <f t="shared" si="56"/>
        <v>63.241671000000004</v>
      </c>
      <c r="I913" s="7">
        <f t="shared" si="59"/>
        <v>252.96668400000001</v>
      </c>
      <c r="J913" s="7">
        <f t="shared" si="57"/>
        <v>28.446684000000005</v>
      </c>
      <c r="K913" s="15">
        <f t="shared" si="58"/>
        <v>0.12670000000000001</v>
      </c>
      <c r="L913" s="28">
        <v>44580</v>
      </c>
      <c r="M913" s="5" t="s">
        <v>15</v>
      </c>
      <c r="N913" s="9">
        <v>8.6</v>
      </c>
      <c r="O913" s="2" t="e" vm="5">
        <v>#VALUE!</v>
      </c>
    </row>
    <row r="914" spans="1:15" x14ac:dyDescent="0.3">
      <c r="A914" s="3" t="s">
        <v>937</v>
      </c>
      <c r="B914" s="5" t="s">
        <v>12</v>
      </c>
      <c r="C914" s="5" t="s">
        <v>18</v>
      </c>
      <c r="D914" s="5" t="s">
        <v>1036</v>
      </c>
      <c r="E914" s="5" t="s">
        <v>22</v>
      </c>
      <c r="F914" s="7">
        <v>93.12</v>
      </c>
      <c r="G914" s="11">
        <v>8</v>
      </c>
      <c r="H914" s="7">
        <f t="shared" si="56"/>
        <v>113.09424000000001</v>
      </c>
      <c r="I914" s="7">
        <f t="shared" si="59"/>
        <v>904.75392000000011</v>
      </c>
      <c r="J914" s="7">
        <f t="shared" si="57"/>
        <v>159.79392000000007</v>
      </c>
      <c r="K914" s="15">
        <f t="shared" si="58"/>
        <v>0.21450000000000008</v>
      </c>
      <c r="L914" s="28">
        <v>44599</v>
      </c>
      <c r="M914" s="5" t="s">
        <v>20</v>
      </c>
      <c r="N914" s="9">
        <v>6.8</v>
      </c>
      <c r="O914" s="2" t="e" vm="1">
        <v>#VALUE!</v>
      </c>
    </row>
    <row r="915" spans="1:15" x14ac:dyDescent="0.3">
      <c r="A915" s="3" t="s">
        <v>938</v>
      </c>
      <c r="B915" s="5" t="s">
        <v>12</v>
      </c>
      <c r="C915" s="5" t="s">
        <v>13</v>
      </c>
      <c r="D915" s="5" t="s">
        <v>1037</v>
      </c>
      <c r="E915" s="5" t="s">
        <v>35</v>
      </c>
      <c r="F915" s="7">
        <v>51.34</v>
      </c>
      <c r="G915" s="11">
        <v>8</v>
      </c>
      <c r="H915" s="7">
        <f t="shared" si="56"/>
        <v>57.413522</v>
      </c>
      <c r="I915" s="7">
        <f t="shared" si="59"/>
        <v>459.308176</v>
      </c>
      <c r="J915" s="7">
        <f t="shared" si="57"/>
        <v>48.588175999999976</v>
      </c>
      <c r="K915" s="15">
        <f t="shared" si="58"/>
        <v>0.11829999999999993</v>
      </c>
      <c r="L915" s="28">
        <v>44592</v>
      </c>
      <c r="M915" s="5" t="s">
        <v>15</v>
      </c>
      <c r="N915" s="9">
        <v>7.6</v>
      </c>
      <c r="O915" s="2" t="e" vm="1">
        <v>#VALUE!</v>
      </c>
    </row>
    <row r="916" spans="1:15" x14ac:dyDescent="0.3">
      <c r="A916" s="3" t="s">
        <v>939</v>
      </c>
      <c r="B916" s="5" t="s">
        <v>12</v>
      </c>
      <c r="C916" s="5" t="s">
        <v>13</v>
      </c>
      <c r="D916" s="5" t="s">
        <v>1036</v>
      </c>
      <c r="E916" s="5" t="s">
        <v>33</v>
      </c>
      <c r="F916" s="7">
        <v>99.6</v>
      </c>
      <c r="G916" s="11">
        <v>3</v>
      </c>
      <c r="H916" s="7">
        <f t="shared" si="56"/>
        <v>104.33099999999999</v>
      </c>
      <c r="I916" s="7">
        <f t="shared" si="59"/>
        <v>312.99299999999994</v>
      </c>
      <c r="J916" s="7">
        <f t="shared" si="57"/>
        <v>14.192999999999984</v>
      </c>
      <c r="K916" s="15">
        <f t="shared" si="58"/>
        <v>4.7499999999999952E-2</v>
      </c>
      <c r="L916" s="28">
        <v>44617</v>
      </c>
      <c r="M916" s="5" t="s">
        <v>20</v>
      </c>
      <c r="N916" s="9">
        <v>5.8</v>
      </c>
      <c r="O916" s="2" t="e" vm="1">
        <v>#VALUE!</v>
      </c>
    </row>
    <row r="917" spans="1:15" x14ac:dyDescent="0.3">
      <c r="A917" s="3" t="s">
        <v>940</v>
      </c>
      <c r="B917" s="5" t="s">
        <v>17</v>
      </c>
      <c r="C917" s="5" t="s">
        <v>18</v>
      </c>
      <c r="D917" s="5" t="s">
        <v>1036</v>
      </c>
      <c r="E917" s="5" t="s">
        <v>19</v>
      </c>
      <c r="F917" s="7">
        <v>35.49</v>
      </c>
      <c r="G917" s="11">
        <v>6</v>
      </c>
      <c r="H917" s="7">
        <f t="shared" si="56"/>
        <v>39.986583000000003</v>
      </c>
      <c r="I917" s="7">
        <f t="shared" si="59"/>
        <v>239.91949800000003</v>
      </c>
      <c r="J917" s="7">
        <f t="shared" si="57"/>
        <v>26.979498000000035</v>
      </c>
      <c r="K917" s="15">
        <f t="shared" si="58"/>
        <v>0.12670000000000017</v>
      </c>
      <c r="L917" s="28">
        <v>44594</v>
      </c>
      <c r="M917" s="5" t="s">
        <v>20</v>
      </c>
      <c r="N917" s="9">
        <v>4.0999999999999996</v>
      </c>
      <c r="O917" s="2" t="e" vm="5">
        <v>#VALUE!</v>
      </c>
    </row>
    <row r="918" spans="1:15" x14ac:dyDescent="0.3">
      <c r="A918" s="3" t="s">
        <v>941</v>
      </c>
      <c r="B918" s="5" t="s">
        <v>17</v>
      </c>
      <c r="C918" s="5" t="s">
        <v>13</v>
      </c>
      <c r="D918" s="5" t="s">
        <v>1037</v>
      </c>
      <c r="E918" s="5" t="s">
        <v>26</v>
      </c>
      <c r="F918" s="7">
        <v>42.85</v>
      </c>
      <c r="G918" s="11">
        <v>1</v>
      </c>
      <c r="H918" s="7">
        <f t="shared" si="56"/>
        <v>50.730115000000005</v>
      </c>
      <c r="I918" s="7">
        <f t="shared" si="59"/>
        <v>50.730115000000005</v>
      </c>
      <c r="J918" s="7">
        <f t="shared" si="57"/>
        <v>7.8801150000000035</v>
      </c>
      <c r="K918" s="15">
        <f t="shared" si="58"/>
        <v>0.18390000000000006</v>
      </c>
      <c r="L918" s="28">
        <v>44634</v>
      </c>
      <c r="M918" s="5" t="s">
        <v>23</v>
      </c>
      <c r="N918" s="9">
        <v>9.3000000000000007</v>
      </c>
      <c r="O918" s="2" t="e" vm="2">
        <v>#VALUE!</v>
      </c>
    </row>
    <row r="919" spans="1:15" x14ac:dyDescent="0.3">
      <c r="A919" s="3" t="s">
        <v>942</v>
      </c>
      <c r="B919" s="5" t="s">
        <v>12</v>
      </c>
      <c r="C919" s="5" t="s">
        <v>18</v>
      </c>
      <c r="D919" s="5" t="s">
        <v>1036</v>
      </c>
      <c r="E919" s="5" t="s">
        <v>35</v>
      </c>
      <c r="F919" s="7">
        <v>94.67</v>
      </c>
      <c r="G919" s="11">
        <v>4</v>
      </c>
      <c r="H919" s="7">
        <f t="shared" si="56"/>
        <v>105.869461</v>
      </c>
      <c r="I919" s="7">
        <f t="shared" si="59"/>
        <v>423.477844</v>
      </c>
      <c r="J919" s="7">
        <f t="shared" si="57"/>
        <v>44.797843999999998</v>
      </c>
      <c r="K919" s="15">
        <f t="shared" si="58"/>
        <v>0.11829999999999999</v>
      </c>
      <c r="L919" s="28">
        <v>44631</v>
      </c>
      <c r="M919" s="5" t="s">
        <v>20</v>
      </c>
      <c r="N919" s="9">
        <v>6.8</v>
      </c>
      <c r="O919" s="2" t="e" vm="1">
        <v>#VALUE!</v>
      </c>
    </row>
    <row r="920" spans="1:15" x14ac:dyDescent="0.3">
      <c r="A920" s="3" t="s">
        <v>943</v>
      </c>
      <c r="B920" s="5" t="s">
        <v>32</v>
      </c>
      <c r="C920" s="5" t="s">
        <v>18</v>
      </c>
      <c r="D920" s="5" t="s">
        <v>1037</v>
      </c>
      <c r="E920" s="5" t="s">
        <v>22</v>
      </c>
      <c r="F920" s="7">
        <v>68.97</v>
      </c>
      <c r="G920" s="11">
        <v>3</v>
      </c>
      <c r="H920" s="7">
        <f t="shared" si="56"/>
        <v>83.764065000000002</v>
      </c>
      <c r="I920" s="7">
        <f t="shared" si="59"/>
        <v>251.29219499999999</v>
      </c>
      <c r="J920" s="7">
        <f t="shared" si="57"/>
        <v>44.382194999999996</v>
      </c>
      <c r="K920" s="15">
        <f t="shared" si="58"/>
        <v>0.2145</v>
      </c>
      <c r="L920" s="28">
        <v>44614</v>
      </c>
      <c r="M920" s="5" t="s">
        <v>15</v>
      </c>
      <c r="N920" s="9">
        <v>8.6999999999999993</v>
      </c>
      <c r="O920" s="2" t="e" vm="4">
        <v>#VALUE!</v>
      </c>
    </row>
    <row r="921" spans="1:15" x14ac:dyDescent="0.3">
      <c r="A921" s="3" t="s">
        <v>944</v>
      </c>
      <c r="B921" s="5" t="s">
        <v>32</v>
      </c>
      <c r="C921" s="5" t="s">
        <v>13</v>
      </c>
      <c r="D921" s="5" t="s">
        <v>1036</v>
      </c>
      <c r="E921" s="5" t="s">
        <v>19</v>
      </c>
      <c r="F921" s="7">
        <v>26.26</v>
      </c>
      <c r="G921" s="11">
        <v>3</v>
      </c>
      <c r="H921" s="7">
        <f t="shared" si="56"/>
        <v>29.587142</v>
      </c>
      <c r="I921" s="7">
        <f t="shared" si="59"/>
        <v>88.761426</v>
      </c>
      <c r="J921" s="7">
        <f t="shared" si="57"/>
        <v>9.981425999999999</v>
      </c>
      <c r="K921" s="15">
        <f t="shared" si="58"/>
        <v>0.12669999999999998</v>
      </c>
      <c r="L921" s="28">
        <v>44622</v>
      </c>
      <c r="M921" s="5" t="s">
        <v>15</v>
      </c>
      <c r="N921" s="9">
        <v>6.3</v>
      </c>
      <c r="O921" s="2" t="e" vm="4">
        <v>#VALUE!</v>
      </c>
    </row>
    <row r="922" spans="1:15" x14ac:dyDescent="0.3">
      <c r="A922" s="3" t="s">
        <v>945</v>
      </c>
      <c r="B922" s="5" t="s">
        <v>17</v>
      </c>
      <c r="C922" s="5" t="s">
        <v>13</v>
      </c>
      <c r="D922" s="5" t="s">
        <v>1036</v>
      </c>
      <c r="E922" s="5" t="s">
        <v>22</v>
      </c>
      <c r="F922" s="7">
        <v>35.79</v>
      </c>
      <c r="G922" s="11">
        <v>9</v>
      </c>
      <c r="H922" s="7">
        <f t="shared" si="56"/>
        <v>43.466954999999999</v>
      </c>
      <c r="I922" s="7">
        <f t="shared" si="59"/>
        <v>391.20259499999997</v>
      </c>
      <c r="J922" s="7">
        <f t="shared" si="57"/>
        <v>69.09259499999996</v>
      </c>
      <c r="K922" s="15">
        <f t="shared" si="58"/>
        <v>0.21449999999999986</v>
      </c>
      <c r="L922" s="28">
        <v>44630</v>
      </c>
      <c r="M922" s="5" t="s">
        <v>23</v>
      </c>
      <c r="N922" s="9">
        <v>5.0999999999999996</v>
      </c>
      <c r="O922" s="2" t="e" vm="2">
        <v>#VALUE!</v>
      </c>
    </row>
    <row r="923" spans="1:15" x14ac:dyDescent="0.3">
      <c r="A923" s="3" t="s">
        <v>946</v>
      </c>
      <c r="B923" s="5" t="s">
        <v>32</v>
      </c>
      <c r="C923" s="5" t="s">
        <v>18</v>
      </c>
      <c r="D923" s="5" t="s">
        <v>1036</v>
      </c>
      <c r="E923" s="5" t="s">
        <v>22</v>
      </c>
      <c r="F923" s="7">
        <v>16.37</v>
      </c>
      <c r="G923" s="11">
        <v>6</v>
      </c>
      <c r="H923" s="7">
        <f t="shared" si="56"/>
        <v>19.881365000000002</v>
      </c>
      <c r="I923" s="7">
        <f t="shared" si="59"/>
        <v>119.28819000000001</v>
      </c>
      <c r="J923" s="7">
        <f t="shared" si="57"/>
        <v>21.068190000000016</v>
      </c>
      <c r="K923" s="15">
        <f t="shared" si="58"/>
        <v>0.21450000000000016</v>
      </c>
      <c r="L923" s="28">
        <v>44600</v>
      </c>
      <c r="M923" s="5" t="s">
        <v>20</v>
      </c>
      <c r="N923" s="9">
        <v>7</v>
      </c>
      <c r="O923" s="2" t="e" vm="4">
        <v>#VALUE!</v>
      </c>
    </row>
    <row r="924" spans="1:15" x14ac:dyDescent="0.3">
      <c r="A924" s="3" t="s">
        <v>947</v>
      </c>
      <c r="B924" s="5" t="s">
        <v>17</v>
      </c>
      <c r="C924" s="5" t="s">
        <v>13</v>
      </c>
      <c r="D924" s="5" t="s">
        <v>1036</v>
      </c>
      <c r="E924" s="5" t="s">
        <v>22</v>
      </c>
      <c r="F924" s="7">
        <v>12.73</v>
      </c>
      <c r="G924" s="11">
        <v>2</v>
      </c>
      <c r="H924" s="7">
        <f t="shared" si="56"/>
        <v>15.460585</v>
      </c>
      <c r="I924" s="7">
        <f t="shared" si="59"/>
        <v>30.92117</v>
      </c>
      <c r="J924" s="7">
        <f t="shared" si="57"/>
        <v>5.4611699999999992</v>
      </c>
      <c r="K924" s="15">
        <f t="shared" si="58"/>
        <v>0.21449999999999997</v>
      </c>
      <c r="L924" s="28">
        <v>44614</v>
      </c>
      <c r="M924" s="5" t="s">
        <v>23</v>
      </c>
      <c r="N924" s="9">
        <v>5.2</v>
      </c>
      <c r="O924" s="2" t="e" vm="2">
        <v>#VALUE!</v>
      </c>
    </row>
    <row r="925" spans="1:15" x14ac:dyDescent="0.3">
      <c r="A925" s="3" t="s">
        <v>948</v>
      </c>
      <c r="B925" s="5" t="s">
        <v>17</v>
      </c>
      <c r="C925" s="5" t="s">
        <v>18</v>
      </c>
      <c r="D925" s="5" t="s">
        <v>1036</v>
      </c>
      <c r="E925" s="5" t="s">
        <v>26</v>
      </c>
      <c r="F925" s="7">
        <v>83.14</v>
      </c>
      <c r="G925" s="11">
        <v>7</v>
      </c>
      <c r="H925" s="7">
        <f t="shared" si="56"/>
        <v>98.429445999999999</v>
      </c>
      <c r="I925" s="7">
        <f t="shared" si="59"/>
        <v>689.006122</v>
      </c>
      <c r="J925" s="7">
        <f t="shared" si="57"/>
        <v>107.02612199999999</v>
      </c>
      <c r="K925" s="15">
        <f t="shared" si="58"/>
        <v>0.18389999999999998</v>
      </c>
      <c r="L925" s="28">
        <v>44571</v>
      </c>
      <c r="M925" s="5" t="s">
        <v>23</v>
      </c>
      <c r="N925" s="9">
        <v>6.6</v>
      </c>
      <c r="O925" s="2" t="e" vm="2">
        <v>#VALUE!</v>
      </c>
    </row>
    <row r="926" spans="1:15" x14ac:dyDescent="0.3">
      <c r="A926" s="3" t="s">
        <v>949</v>
      </c>
      <c r="B926" s="5" t="s">
        <v>17</v>
      </c>
      <c r="C926" s="5" t="s">
        <v>13</v>
      </c>
      <c r="D926" s="5" t="s">
        <v>1036</v>
      </c>
      <c r="E926" s="5" t="s">
        <v>26</v>
      </c>
      <c r="F926" s="7">
        <v>35.22</v>
      </c>
      <c r="G926" s="11">
        <v>6</v>
      </c>
      <c r="H926" s="7">
        <f t="shared" si="56"/>
        <v>41.696957999999995</v>
      </c>
      <c r="I926" s="7">
        <f t="shared" si="59"/>
        <v>250.18174799999997</v>
      </c>
      <c r="J926" s="7">
        <f t="shared" si="57"/>
        <v>38.861747999999977</v>
      </c>
      <c r="K926" s="15">
        <f t="shared" si="58"/>
        <v>0.1838999999999999</v>
      </c>
      <c r="L926" s="28">
        <v>44634</v>
      </c>
      <c r="M926" s="5" t="s">
        <v>15</v>
      </c>
      <c r="N926" s="9">
        <v>6.5</v>
      </c>
      <c r="O926" s="2" t="e" vm="2">
        <v>#VALUE!</v>
      </c>
    </row>
    <row r="927" spans="1:15" x14ac:dyDescent="0.3">
      <c r="A927" s="3" t="s">
        <v>950</v>
      </c>
      <c r="B927" s="5" t="s">
        <v>32</v>
      </c>
      <c r="C927" s="5" t="s">
        <v>18</v>
      </c>
      <c r="D927" s="5" t="s">
        <v>1036</v>
      </c>
      <c r="E927" s="5" t="s">
        <v>19</v>
      </c>
      <c r="F927" s="7">
        <v>13.78</v>
      </c>
      <c r="G927" s="11">
        <v>4</v>
      </c>
      <c r="H927" s="7">
        <f t="shared" si="56"/>
        <v>15.525926</v>
      </c>
      <c r="I927" s="7">
        <f t="shared" si="59"/>
        <v>62.103704</v>
      </c>
      <c r="J927" s="7">
        <f t="shared" si="57"/>
        <v>6.983704000000003</v>
      </c>
      <c r="K927" s="15">
        <f t="shared" si="58"/>
        <v>0.12670000000000006</v>
      </c>
      <c r="L927" s="28">
        <v>44571</v>
      </c>
      <c r="M927" s="5" t="s">
        <v>15</v>
      </c>
      <c r="N927" s="9">
        <v>9</v>
      </c>
      <c r="O927" s="2" t="e" vm="1">
        <v>#VALUE!</v>
      </c>
    </row>
    <row r="928" spans="1:15" x14ac:dyDescent="0.3">
      <c r="A928" s="3" t="s">
        <v>951</v>
      </c>
      <c r="B928" s="5" t="s">
        <v>32</v>
      </c>
      <c r="C928" s="5" t="s">
        <v>13</v>
      </c>
      <c r="D928" s="5" t="s">
        <v>1037</v>
      </c>
      <c r="E928" s="5" t="s">
        <v>26</v>
      </c>
      <c r="F928" s="7">
        <v>88.31</v>
      </c>
      <c r="G928" s="11">
        <v>1</v>
      </c>
      <c r="H928" s="7">
        <f t="shared" si="56"/>
        <v>104.550209</v>
      </c>
      <c r="I928" s="7">
        <f t="shared" si="59"/>
        <v>104.550209</v>
      </c>
      <c r="J928" s="7">
        <f t="shared" si="57"/>
        <v>16.240208999999993</v>
      </c>
      <c r="K928" s="15">
        <f t="shared" si="58"/>
        <v>0.18389999999999992</v>
      </c>
      <c r="L928" s="28">
        <v>44607</v>
      </c>
      <c r="M928" s="5" t="s">
        <v>23</v>
      </c>
      <c r="N928" s="9">
        <v>5.2</v>
      </c>
      <c r="O928" s="2" t="e" vm="1">
        <v>#VALUE!</v>
      </c>
    </row>
    <row r="929" spans="1:15" x14ac:dyDescent="0.3">
      <c r="A929" s="3" t="s">
        <v>952</v>
      </c>
      <c r="B929" s="5" t="s">
        <v>12</v>
      </c>
      <c r="C929" s="5" t="s">
        <v>13</v>
      </c>
      <c r="D929" s="5" t="s">
        <v>1036</v>
      </c>
      <c r="E929" s="5" t="s">
        <v>14</v>
      </c>
      <c r="F929" s="7">
        <v>39.619999999999997</v>
      </c>
      <c r="G929" s="11">
        <v>9</v>
      </c>
      <c r="H929" s="7">
        <f t="shared" si="56"/>
        <v>43.530493999999997</v>
      </c>
      <c r="I929" s="7">
        <f t="shared" si="59"/>
        <v>391.77444599999995</v>
      </c>
      <c r="J929" s="7">
        <f t="shared" si="57"/>
        <v>35.194445999999971</v>
      </c>
      <c r="K929" s="15">
        <f t="shared" si="58"/>
        <v>9.8699999999999927E-2</v>
      </c>
      <c r="L929" s="28">
        <v>44574</v>
      </c>
      <c r="M929" s="5" t="s">
        <v>23</v>
      </c>
      <c r="N929" s="9">
        <v>6.8</v>
      </c>
      <c r="O929" s="2" t="e" vm="3">
        <v>#VALUE!</v>
      </c>
    </row>
    <row r="930" spans="1:15" x14ac:dyDescent="0.3">
      <c r="A930" s="3" t="s">
        <v>953</v>
      </c>
      <c r="B930" s="5" t="s">
        <v>32</v>
      </c>
      <c r="C930" s="5" t="s">
        <v>18</v>
      </c>
      <c r="D930" s="5" t="s">
        <v>1036</v>
      </c>
      <c r="E930" s="5" t="s">
        <v>19</v>
      </c>
      <c r="F930" s="7">
        <v>88.25</v>
      </c>
      <c r="G930" s="11">
        <v>9</v>
      </c>
      <c r="H930" s="7">
        <f t="shared" si="56"/>
        <v>99.431274999999999</v>
      </c>
      <c r="I930" s="7">
        <f t="shared" si="59"/>
        <v>894.88147500000002</v>
      </c>
      <c r="J930" s="7">
        <f t="shared" si="57"/>
        <v>100.63147500000002</v>
      </c>
      <c r="K930" s="15">
        <f t="shared" si="58"/>
        <v>0.12670000000000003</v>
      </c>
      <c r="L930" s="28">
        <v>44607</v>
      </c>
      <c r="M930" s="5" t="s">
        <v>23</v>
      </c>
      <c r="N930" s="9">
        <v>7.6</v>
      </c>
      <c r="O930" s="2" t="e" vm="1">
        <v>#VALUE!</v>
      </c>
    </row>
    <row r="931" spans="1:15" x14ac:dyDescent="0.3">
      <c r="A931" s="3" t="s">
        <v>954</v>
      </c>
      <c r="B931" s="5" t="s">
        <v>32</v>
      </c>
      <c r="C931" s="5" t="s">
        <v>18</v>
      </c>
      <c r="D931" s="5" t="s">
        <v>1037</v>
      </c>
      <c r="E931" s="5" t="s">
        <v>26</v>
      </c>
      <c r="F931" s="7">
        <v>25.31</v>
      </c>
      <c r="G931" s="11">
        <v>2</v>
      </c>
      <c r="H931" s="7">
        <f t="shared" si="56"/>
        <v>29.964509</v>
      </c>
      <c r="I931" s="7">
        <f t="shared" si="59"/>
        <v>59.929017999999999</v>
      </c>
      <c r="J931" s="7">
        <f t="shared" si="57"/>
        <v>9.3090180000000018</v>
      </c>
      <c r="K931" s="15">
        <f t="shared" si="58"/>
        <v>0.18390000000000004</v>
      </c>
      <c r="L931" s="28">
        <v>44622</v>
      </c>
      <c r="M931" s="5" t="s">
        <v>15</v>
      </c>
      <c r="N931" s="9">
        <v>7.2</v>
      </c>
      <c r="O931" s="2" t="e" vm="4">
        <v>#VALUE!</v>
      </c>
    </row>
    <row r="932" spans="1:15" x14ac:dyDescent="0.3">
      <c r="A932" s="3" t="s">
        <v>955</v>
      </c>
      <c r="B932" s="5" t="s">
        <v>32</v>
      </c>
      <c r="C932" s="5" t="s">
        <v>18</v>
      </c>
      <c r="D932" s="5" t="s">
        <v>1037</v>
      </c>
      <c r="E932" s="5" t="s">
        <v>22</v>
      </c>
      <c r="F932" s="7">
        <v>99.92</v>
      </c>
      <c r="G932" s="11">
        <v>6</v>
      </c>
      <c r="H932" s="7">
        <f t="shared" si="56"/>
        <v>121.35284</v>
      </c>
      <c r="I932" s="7">
        <f t="shared" si="59"/>
        <v>728.11703999999997</v>
      </c>
      <c r="J932" s="7">
        <f t="shared" si="57"/>
        <v>128.59703999999999</v>
      </c>
      <c r="K932" s="15">
        <f t="shared" si="58"/>
        <v>0.2145</v>
      </c>
      <c r="L932" s="28">
        <v>44644</v>
      </c>
      <c r="M932" s="5" t="s">
        <v>15</v>
      </c>
      <c r="N932" s="9">
        <v>7.1</v>
      </c>
      <c r="O932" s="2" t="e" vm="1">
        <v>#VALUE!</v>
      </c>
    </row>
    <row r="933" spans="1:15" x14ac:dyDescent="0.3">
      <c r="A933" s="3" t="s">
        <v>956</v>
      </c>
      <c r="B933" s="5" t="s">
        <v>17</v>
      </c>
      <c r="C933" s="5" t="s">
        <v>13</v>
      </c>
      <c r="D933" s="5" t="s">
        <v>1036</v>
      </c>
      <c r="E933" s="5" t="s">
        <v>35</v>
      </c>
      <c r="F933" s="7">
        <v>83.35</v>
      </c>
      <c r="G933" s="11">
        <v>2</v>
      </c>
      <c r="H933" s="7">
        <f t="shared" si="56"/>
        <v>93.210304999999991</v>
      </c>
      <c r="I933" s="7">
        <f t="shared" si="59"/>
        <v>186.42060999999998</v>
      </c>
      <c r="J933" s="7">
        <f t="shared" si="57"/>
        <v>19.720609999999994</v>
      </c>
      <c r="K933" s="15">
        <f t="shared" si="58"/>
        <v>0.11829999999999997</v>
      </c>
      <c r="L933" s="28">
        <v>44594</v>
      </c>
      <c r="M933" s="5" t="s">
        <v>23</v>
      </c>
      <c r="N933" s="9">
        <v>9.5</v>
      </c>
      <c r="O933" s="2" t="e" vm="5">
        <v>#VALUE!</v>
      </c>
    </row>
    <row r="934" spans="1:15" x14ac:dyDescent="0.3">
      <c r="A934" s="3" t="s">
        <v>957</v>
      </c>
      <c r="B934" s="5" t="s">
        <v>12</v>
      </c>
      <c r="C934" s="5" t="s">
        <v>18</v>
      </c>
      <c r="D934" s="5" t="s">
        <v>1036</v>
      </c>
      <c r="E934" s="5" t="s">
        <v>33</v>
      </c>
      <c r="F934" s="7">
        <v>74.44</v>
      </c>
      <c r="G934" s="11">
        <v>10</v>
      </c>
      <c r="H934" s="7">
        <f t="shared" si="56"/>
        <v>77.975899999999996</v>
      </c>
      <c r="I934" s="7">
        <f t="shared" si="59"/>
        <v>779.75900000000001</v>
      </c>
      <c r="J934" s="7">
        <f t="shared" si="57"/>
        <v>35.359000000000037</v>
      </c>
      <c r="K934" s="15">
        <f t="shared" si="58"/>
        <v>4.7500000000000049E-2</v>
      </c>
      <c r="L934" s="28">
        <v>44619</v>
      </c>
      <c r="M934" s="5" t="s">
        <v>15</v>
      </c>
      <c r="N934" s="9">
        <v>5.0999999999999996</v>
      </c>
      <c r="O934" s="2" t="e" vm="3">
        <v>#VALUE!</v>
      </c>
    </row>
    <row r="935" spans="1:15" x14ac:dyDescent="0.3">
      <c r="A935" s="3" t="s">
        <v>958</v>
      </c>
      <c r="B935" s="5" t="s">
        <v>17</v>
      </c>
      <c r="C935" s="5" t="s">
        <v>18</v>
      </c>
      <c r="D935" s="5" t="s">
        <v>1037</v>
      </c>
      <c r="E935" s="5" t="s">
        <v>14</v>
      </c>
      <c r="F935" s="7">
        <v>64.08</v>
      </c>
      <c r="G935" s="11">
        <v>7</v>
      </c>
      <c r="H935" s="7">
        <f t="shared" si="56"/>
        <v>70.404696000000001</v>
      </c>
      <c r="I935" s="7">
        <f t="shared" si="59"/>
        <v>492.83287200000001</v>
      </c>
      <c r="J935" s="7">
        <f t="shared" si="57"/>
        <v>44.272872000000007</v>
      </c>
      <c r="K935" s="15">
        <f t="shared" si="58"/>
        <v>9.870000000000001E-2</v>
      </c>
      <c r="L935" s="28">
        <v>44581</v>
      </c>
      <c r="M935" s="5" t="s">
        <v>15</v>
      </c>
      <c r="N935" s="9">
        <v>7.6</v>
      </c>
      <c r="O935" s="2" t="e" vm="5">
        <v>#VALUE!</v>
      </c>
    </row>
    <row r="936" spans="1:15" x14ac:dyDescent="0.3">
      <c r="A936" s="3" t="s">
        <v>959</v>
      </c>
      <c r="B936" s="5" t="s">
        <v>32</v>
      </c>
      <c r="C936" s="5" t="s">
        <v>18</v>
      </c>
      <c r="D936" s="5" t="s">
        <v>1036</v>
      </c>
      <c r="E936" s="5" t="s">
        <v>22</v>
      </c>
      <c r="F936" s="7">
        <v>63.15</v>
      </c>
      <c r="G936" s="11">
        <v>6</v>
      </c>
      <c r="H936" s="7">
        <f t="shared" si="56"/>
        <v>76.695674999999994</v>
      </c>
      <c r="I936" s="7">
        <f t="shared" si="59"/>
        <v>460.17404999999997</v>
      </c>
      <c r="J936" s="7">
        <f t="shared" si="57"/>
        <v>81.274049999999988</v>
      </c>
      <c r="K936" s="15">
        <f t="shared" si="58"/>
        <v>0.21449999999999997</v>
      </c>
      <c r="L936" s="28">
        <v>44564</v>
      </c>
      <c r="M936" s="5" t="s">
        <v>15</v>
      </c>
      <c r="N936" s="9">
        <v>9.8000000000000007</v>
      </c>
      <c r="O936" s="2" t="e" vm="4">
        <v>#VALUE!</v>
      </c>
    </row>
    <row r="937" spans="1:15" x14ac:dyDescent="0.3">
      <c r="A937" s="3" t="s">
        <v>960</v>
      </c>
      <c r="B937" s="5" t="s">
        <v>17</v>
      </c>
      <c r="C937" s="5" t="s">
        <v>13</v>
      </c>
      <c r="D937" s="5" t="s">
        <v>1037</v>
      </c>
      <c r="E937" s="5" t="s">
        <v>22</v>
      </c>
      <c r="F937" s="7">
        <v>85.72</v>
      </c>
      <c r="G937" s="11">
        <v>3</v>
      </c>
      <c r="H937" s="7">
        <f t="shared" si="56"/>
        <v>104.10693999999999</v>
      </c>
      <c r="I937" s="7">
        <f t="shared" si="59"/>
        <v>312.32081999999997</v>
      </c>
      <c r="J937" s="7">
        <f t="shared" si="57"/>
        <v>55.160820000000001</v>
      </c>
      <c r="K937" s="15">
        <f t="shared" si="58"/>
        <v>0.21450000000000002</v>
      </c>
      <c r="L937" s="28">
        <v>44585</v>
      </c>
      <c r="M937" s="5" t="s">
        <v>15</v>
      </c>
      <c r="N937" s="9">
        <v>5.0999999999999996</v>
      </c>
      <c r="O937" s="2" t="e" vm="5">
        <v>#VALUE!</v>
      </c>
    </row>
    <row r="938" spans="1:15" x14ac:dyDescent="0.3">
      <c r="A938" s="3" t="s">
        <v>961</v>
      </c>
      <c r="B938" s="5" t="s">
        <v>17</v>
      </c>
      <c r="C938" s="5" t="s">
        <v>18</v>
      </c>
      <c r="D938" s="5" t="s">
        <v>1036</v>
      </c>
      <c r="E938" s="5" t="s">
        <v>14</v>
      </c>
      <c r="F938" s="7">
        <v>78.89</v>
      </c>
      <c r="G938" s="11">
        <v>7</v>
      </c>
      <c r="H938" s="7">
        <f t="shared" si="56"/>
        <v>86.676443000000006</v>
      </c>
      <c r="I938" s="7">
        <f t="shared" si="59"/>
        <v>606.73510099999999</v>
      </c>
      <c r="J938" s="7">
        <f t="shared" si="57"/>
        <v>54.505100999999968</v>
      </c>
      <c r="K938" s="15">
        <f t="shared" si="58"/>
        <v>9.8699999999999941E-2</v>
      </c>
      <c r="L938" s="28">
        <v>44566</v>
      </c>
      <c r="M938" s="5" t="s">
        <v>15</v>
      </c>
      <c r="N938" s="9">
        <v>7.5</v>
      </c>
      <c r="O938" s="2" t="e" vm="5">
        <v>#VALUE!</v>
      </c>
    </row>
    <row r="939" spans="1:15" x14ac:dyDescent="0.3">
      <c r="A939" s="3" t="s">
        <v>962</v>
      </c>
      <c r="B939" s="5" t="s">
        <v>12</v>
      </c>
      <c r="C939" s="5" t="s">
        <v>18</v>
      </c>
      <c r="D939" s="5" t="s">
        <v>1036</v>
      </c>
      <c r="E939" s="5" t="s">
        <v>26</v>
      </c>
      <c r="F939" s="7">
        <v>89.48</v>
      </c>
      <c r="G939" s="11">
        <v>5</v>
      </c>
      <c r="H939" s="7">
        <f t="shared" si="56"/>
        <v>105.935372</v>
      </c>
      <c r="I939" s="7">
        <f t="shared" si="59"/>
        <v>529.67686000000003</v>
      </c>
      <c r="J939" s="7">
        <f t="shared" si="57"/>
        <v>82.276859999999999</v>
      </c>
      <c r="K939" s="15">
        <f t="shared" si="58"/>
        <v>0.18389999999999998</v>
      </c>
      <c r="L939" s="28">
        <v>44650</v>
      </c>
      <c r="M939" s="5" t="s">
        <v>20</v>
      </c>
      <c r="N939" s="9">
        <v>7.4</v>
      </c>
      <c r="O939" s="2" t="e" vm="3">
        <v>#VALUE!</v>
      </c>
    </row>
    <row r="940" spans="1:15" x14ac:dyDescent="0.3">
      <c r="A940" s="3" t="s">
        <v>963</v>
      </c>
      <c r="B940" s="5" t="s">
        <v>12</v>
      </c>
      <c r="C940" s="5" t="s">
        <v>13</v>
      </c>
      <c r="D940" s="5" t="s">
        <v>1036</v>
      </c>
      <c r="E940" s="5" t="s">
        <v>14</v>
      </c>
      <c r="F940" s="7">
        <v>92.09</v>
      </c>
      <c r="G940" s="11">
        <v>3</v>
      </c>
      <c r="H940" s="7">
        <f t="shared" si="56"/>
        <v>101.179283</v>
      </c>
      <c r="I940" s="7">
        <f t="shared" si="59"/>
        <v>303.53784899999999</v>
      </c>
      <c r="J940" s="7">
        <f t="shared" si="57"/>
        <v>27.267849000000012</v>
      </c>
      <c r="K940" s="15">
        <f t="shared" si="58"/>
        <v>9.8700000000000052E-2</v>
      </c>
      <c r="L940" s="28">
        <v>44609</v>
      </c>
      <c r="M940" s="5" t="s">
        <v>20</v>
      </c>
      <c r="N940" s="9">
        <v>4.2</v>
      </c>
      <c r="O940" s="2" t="e" vm="3">
        <v>#VALUE!</v>
      </c>
    </row>
    <row r="941" spans="1:15" x14ac:dyDescent="0.3">
      <c r="A941" s="3" t="s">
        <v>964</v>
      </c>
      <c r="B941" s="5" t="s">
        <v>17</v>
      </c>
      <c r="C941" s="5" t="s">
        <v>18</v>
      </c>
      <c r="D941" s="5" t="s">
        <v>1036</v>
      </c>
      <c r="E941" s="5" t="s">
        <v>33</v>
      </c>
      <c r="F941" s="7">
        <v>57.29</v>
      </c>
      <c r="G941" s="11">
        <v>6</v>
      </c>
      <c r="H941" s="7">
        <f t="shared" si="56"/>
        <v>60.011274999999998</v>
      </c>
      <c r="I941" s="7">
        <f t="shared" si="59"/>
        <v>360.06764999999996</v>
      </c>
      <c r="J941" s="7">
        <f t="shared" si="57"/>
        <v>16.327649999999949</v>
      </c>
      <c r="K941" s="15">
        <f t="shared" si="58"/>
        <v>4.7499999999999848E-2</v>
      </c>
      <c r="L941" s="28">
        <v>44641</v>
      </c>
      <c r="M941" s="5" t="s">
        <v>15</v>
      </c>
      <c r="N941" s="9">
        <v>5.9</v>
      </c>
      <c r="O941" s="2" t="e" vm="5">
        <v>#VALUE!</v>
      </c>
    </row>
    <row r="942" spans="1:15" x14ac:dyDescent="0.3">
      <c r="A942" s="3" t="s">
        <v>965</v>
      </c>
      <c r="B942" s="5" t="s">
        <v>12</v>
      </c>
      <c r="C942" s="5" t="s">
        <v>18</v>
      </c>
      <c r="D942" s="5" t="s">
        <v>1037</v>
      </c>
      <c r="E942" s="5" t="s">
        <v>33</v>
      </c>
      <c r="F942" s="7">
        <v>66.52</v>
      </c>
      <c r="G942" s="11">
        <v>4</v>
      </c>
      <c r="H942" s="7">
        <f t="shared" si="56"/>
        <v>69.679699999999997</v>
      </c>
      <c r="I942" s="7">
        <f t="shared" si="59"/>
        <v>278.71879999999999</v>
      </c>
      <c r="J942" s="7">
        <f t="shared" si="57"/>
        <v>12.638800000000003</v>
      </c>
      <c r="K942" s="15">
        <f t="shared" si="58"/>
        <v>4.7500000000000014E-2</v>
      </c>
      <c r="L942" s="28">
        <v>44622</v>
      </c>
      <c r="M942" s="5" t="s">
        <v>15</v>
      </c>
      <c r="N942" s="9">
        <v>6.9</v>
      </c>
      <c r="O942" s="2" t="e" vm="3">
        <v>#VALUE!</v>
      </c>
    </row>
    <row r="943" spans="1:15" x14ac:dyDescent="0.3">
      <c r="A943" s="3" t="s">
        <v>966</v>
      </c>
      <c r="B943" s="5" t="s">
        <v>17</v>
      </c>
      <c r="C943" s="5" t="s">
        <v>13</v>
      </c>
      <c r="D943" s="5" t="s">
        <v>1037</v>
      </c>
      <c r="E943" s="5" t="s">
        <v>35</v>
      </c>
      <c r="F943" s="7">
        <v>99.82</v>
      </c>
      <c r="G943" s="11">
        <v>9</v>
      </c>
      <c r="H943" s="7">
        <f t="shared" si="56"/>
        <v>111.62870599999999</v>
      </c>
      <c r="I943" s="7">
        <f t="shared" si="59"/>
        <v>1004.6583539999999</v>
      </c>
      <c r="J943" s="7">
        <f t="shared" si="57"/>
        <v>106.27835400000004</v>
      </c>
      <c r="K943" s="15">
        <f t="shared" si="58"/>
        <v>0.11830000000000006</v>
      </c>
      <c r="L943" s="28">
        <v>44647</v>
      </c>
      <c r="M943" s="5" t="s">
        <v>20</v>
      </c>
      <c r="N943" s="9">
        <v>6.6</v>
      </c>
      <c r="O943" s="2" t="e" vm="2">
        <v>#VALUE!</v>
      </c>
    </row>
    <row r="944" spans="1:15" x14ac:dyDescent="0.3">
      <c r="A944" s="3" t="s">
        <v>967</v>
      </c>
      <c r="B944" s="5" t="s">
        <v>12</v>
      </c>
      <c r="C944" s="5" t="s">
        <v>18</v>
      </c>
      <c r="D944" s="5" t="s">
        <v>1036</v>
      </c>
      <c r="E944" s="5" t="s">
        <v>22</v>
      </c>
      <c r="F944" s="7">
        <v>45.68</v>
      </c>
      <c r="G944" s="11">
        <v>10</v>
      </c>
      <c r="H944" s="7">
        <f t="shared" si="56"/>
        <v>55.478360000000002</v>
      </c>
      <c r="I944" s="7">
        <f t="shared" si="59"/>
        <v>554.78359999999998</v>
      </c>
      <c r="J944" s="7">
        <f t="shared" si="57"/>
        <v>97.983599999999967</v>
      </c>
      <c r="K944" s="15">
        <f t="shared" si="58"/>
        <v>0.21449999999999991</v>
      </c>
      <c r="L944" s="28">
        <v>44580</v>
      </c>
      <c r="M944" s="5" t="s">
        <v>15</v>
      </c>
      <c r="N944" s="9">
        <v>5.7</v>
      </c>
      <c r="O944" s="2" t="e" vm="3">
        <v>#VALUE!</v>
      </c>
    </row>
    <row r="945" spans="1:15" x14ac:dyDescent="0.3">
      <c r="A945" s="3" t="s">
        <v>968</v>
      </c>
      <c r="B945" s="5" t="s">
        <v>12</v>
      </c>
      <c r="C945" s="5" t="s">
        <v>18</v>
      </c>
      <c r="D945" s="5" t="s">
        <v>1037</v>
      </c>
      <c r="E945" s="5" t="s">
        <v>14</v>
      </c>
      <c r="F945" s="7">
        <v>50.79</v>
      </c>
      <c r="G945" s="11">
        <v>5</v>
      </c>
      <c r="H945" s="7">
        <f t="shared" si="56"/>
        <v>55.802973000000001</v>
      </c>
      <c r="I945" s="7">
        <f t="shared" si="59"/>
        <v>279.01486499999999</v>
      </c>
      <c r="J945" s="7">
        <f t="shared" si="57"/>
        <v>25.064864999999998</v>
      </c>
      <c r="K945" s="15">
        <f t="shared" si="58"/>
        <v>9.8699999999999996E-2</v>
      </c>
      <c r="L945" s="28">
        <v>44611</v>
      </c>
      <c r="M945" s="5" t="s">
        <v>23</v>
      </c>
      <c r="N945" s="9">
        <v>5.3</v>
      </c>
      <c r="O945" s="2" t="e" vm="1">
        <v>#VALUE!</v>
      </c>
    </row>
    <row r="946" spans="1:15" x14ac:dyDescent="0.3">
      <c r="A946" s="3" t="s">
        <v>969</v>
      </c>
      <c r="B946" s="5" t="s">
        <v>12</v>
      </c>
      <c r="C946" s="5" t="s">
        <v>13</v>
      </c>
      <c r="D946" s="5" t="s">
        <v>1037</v>
      </c>
      <c r="E946" s="5" t="s">
        <v>14</v>
      </c>
      <c r="F946" s="7">
        <v>10.08</v>
      </c>
      <c r="G946" s="11">
        <v>7</v>
      </c>
      <c r="H946" s="7">
        <f t="shared" si="56"/>
        <v>11.074896000000001</v>
      </c>
      <c r="I946" s="7">
        <f t="shared" si="59"/>
        <v>77.524272000000011</v>
      </c>
      <c r="J946" s="7">
        <f t="shared" si="57"/>
        <v>6.9642720000000082</v>
      </c>
      <c r="K946" s="15">
        <f t="shared" si="58"/>
        <v>9.8700000000000107E-2</v>
      </c>
      <c r="L946" s="28">
        <v>44648</v>
      </c>
      <c r="M946" s="5" t="s">
        <v>20</v>
      </c>
      <c r="N946" s="9">
        <v>4.2</v>
      </c>
      <c r="O946" s="2" t="e" vm="1">
        <v>#VALUE!</v>
      </c>
    </row>
    <row r="947" spans="1:15" x14ac:dyDescent="0.3">
      <c r="A947" s="3" t="s">
        <v>970</v>
      </c>
      <c r="B947" s="5" t="s">
        <v>12</v>
      </c>
      <c r="C947" s="5" t="s">
        <v>18</v>
      </c>
      <c r="D947" s="5" t="s">
        <v>1036</v>
      </c>
      <c r="E947" s="5" t="s">
        <v>19</v>
      </c>
      <c r="F947" s="7">
        <v>93.88</v>
      </c>
      <c r="G947" s="11">
        <v>7</v>
      </c>
      <c r="H947" s="7">
        <f t="shared" si="56"/>
        <v>105.774596</v>
      </c>
      <c r="I947" s="7">
        <f t="shared" si="59"/>
        <v>740.42217200000005</v>
      </c>
      <c r="J947" s="7">
        <f t="shared" si="57"/>
        <v>83.262172000000078</v>
      </c>
      <c r="K947" s="15">
        <f t="shared" si="58"/>
        <v>0.12670000000000012</v>
      </c>
      <c r="L947" s="28">
        <v>44566</v>
      </c>
      <c r="M947" s="5" t="s">
        <v>23</v>
      </c>
      <c r="N947" s="9">
        <v>7.3</v>
      </c>
      <c r="O947" s="2" t="e" vm="3">
        <v>#VALUE!</v>
      </c>
    </row>
    <row r="948" spans="1:15" x14ac:dyDescent="0.3">
      <c r="A948" s="3" t="s">
        <v>971</v>
      </c>
      <c r="B948" s="5" t="s">
        <v>17</v>
      </c>
      <c r="C948" s="5" t="s">
        <v>13</v>
      </c>
      <c r="D948" s="5" t="s">
        <v>1037</v>
      </c>
      <c r="E948" s="5" t="s">
        <v>19</v>
      </c>
      <c r="F948" s="7">
        <v>84.25</v>
      </c>
      <c r="G948" s="11">
        <v>2</v>
      </c>
      <c r="H948" s="7">
        <f t="shared" si="56"/>
        <v>94.924475000000001</v>
      </c>
      <c r="I948" s="7">
        <f t="shared" si="59"/>
        <v>189.84895</v>
      </c>
      <c r="J948" s="7">
        <f t="shared" si="57"/>
        <v>21.348950000000002</v>
      </c>
      <c r="K948" s="15">
        <f t="shared" si="58"/>
        <v>0.12670000000000001</v>
      </c>
      <c r="L948" s="28">
        <v>44646</v>
      </c>
      <c r="M948" s="5" t="s">
        <v>23</v>
      </c>
      <c r="N948" s="9">
        <v>5.3</v>
      </c>
      <c r="O948" s="2" t="e" vm="2">
        <v>#VALUE!</v>
      </c>
    </row>
    <row r="949" spans="1:15" x14ac:dyDescent="0.3">
      <c r="A949" s="3" t="s">
        <v>972</v>
      </c>
      <c r="B949" s="5" t="s">
        <v>32</v>
      </c>
      <c r="C949" s="5" t="s">
        <v>13</v>
      </c>
      <c r="D949" s="5" t="s">
        <v>1037</v>
      </c>
      <c r="E949" s="5" t="s">
        <v>35</v>
      </c>
      <c r="F949" s="7">
        <v>53.78</v>
      </c>
      <c r="G949" s="11">
        <v>1</v>
      </c>
      <c r="H949" s="7">
        <f t="shared" si="56"/>
        <v>60.142174000000004</v>
      </c>
      <c r="I949" s="7">
        <f t="shared" si="59"/>
        <v>60.142174000000004</v>
      </c>
      <c r="J949" s="7">
        <f t="shared" si="57"/>
        <v>6.3621740000000031</v>
      </c>
      <c r="K949" s="15">
        <f t="shared" si="58"/>
        <v>0.11830000000000006</v>
      </c>
      <c r="L949" s="28">
        <v>44595</v>
      </c>
      <c r="M949" s="5" t="s">
        <v>15</v>
      </c>
      <c r="N949" s="9">
        <v>4.7</v>
      </c>
      <c r="O949" s="2" t="e" vm="4">
        <v>#VALUE!</v>
      </c>
    </row>
    <row r="950" spans="1:15" x14ac:dyDescent="0.3">
      <c r="A950" s="3" t="s">
        <v>973</v>
      </c>
      <c r="B950" s="5" t="s">
        <v>17</v>
      </c>
      <c r="C950" s="5" t="s">
        <v>13</v>
      </c>
      <c r="D950" s="5" t="s">
        <v>1037</v>
      </c>
      <c r="E950" s="5" t="s">
        <v>22</v>
      </c>
      <c r="F950" s="7">
        <v>35.81</v>
      </c>
      <c r="G950" s="11">
        <v>5</v>
      </c>
      <c r="H950" s="7">
        <f t="shared" si="56"/>
        <v>43.491245000000006</v>
      </c>
      <c r="I950" s="7">
        <f t="shared" si="59"/>
        <v>217.45622500000002</v>
      </c>
      <c r="J950" s="7">
        <f t="shared" si="57"/>
        <v>38.406225000000006</v>
      </c>
      <c r="K950" s="15">
        <f t="shared" si="58"/>
        <v>0.21450000000000002</v>
      </c>
      <c r="L950" s="28">
        <v>44598</v>
      </c>
      <c r="M950" s="5" t="s">
        <v>15</v>
      </c>
      <c r="N950" s="9">
        <v>7.9</v>
      </c>
      <c r="O950" s="2" t="e" vm="2">
        <v>#VALUE!</v>
      </c>
    </row>
    <row r="951" spans="1:15" x14ac:dyDescent="0.3">
      <c r="A951" s="3" t="s">
        <v>974</v>
      </c>
      <c r="B951" s="5" t="s">
        <v>32</v>
      </c>
      <c r="C951" s="5" t="s">
        <v>18</v>
      </c>
      <c r="D951" s="5" t="s">
        <v>1036</v>
      </c>
      <c r="E951" s="5" t="s">
        <v>33</v>
      </c>
      <c r="F951" s="7">
        <v>26.43</v>
      </c>
      <c r="G951" s="11">
        <v>8</v>
      </c>
      <c r="H951" s="7">
        <f t="shared" si="56"/>
        <v>27.685424999999999</v>
      </c>
      <c r="I951" s="7">
        <f t="shared" si="59"/>
        <v>221.48339999999999</v>
      </c>
      <c r="J951" s="7">
        <f t="shared" si="57"/>
        <v>10.043399999999991</v>
      </c>
      <c r="K951" s="15">
        <f t="shared" si="58"/>
        <v>4.7499999999999959E-2</v>
      </c>
      <c r="L951" s="28">
        <v>44616</v>
      </c>
      <c r="M951" s="5" t="s">
        <v>15</v>
      </c>
      <c r="N951" s="9">
        <v>8.9</v>
      </c>
      <c r="O951" s="2" t="e" vm="4">
        <v>#VALUE!</v>
      </c>
    </row>
    <row r="952" spans="1:15" x14ac:dyDescent="0.3">
      <c r="A952" s="3" t="s">
        <v>975</v>
      </c>
      <c r="B952" s="5" t="s">
        <v>32</v>
      </c>
      <c r="C952" s="5" t="s">
        <v>13</v>
      </c>
      <c r="D952" s="5" t="s">
        <v>1037</v>
      </c>
      <c r="E952" s="5" t="s">
        <v>14</v>
      </c>
      <c r="F952" s="7">
        <v>39.909999999999997</v>
      </c>
      <c r="G952" s="11">
        <v>3</v>
      </c>
      <c r="H952" s="7">
        <f t="shared" si="56"/>
        <v>43.849116999999993</v>
      </c>
      <c r="I952" s="7">
        <f t="shared" si="59"/>
        <v>131.54735099999999</v>
      </c>
      <c r="J952" s="7">
        <f t="shared" si="57"/>
        <v>11.817351000000002</v>
      </c>
      <c r="K952" s="15">
        <f t="shared" si="58"/>
        <v>9.8700000000000024E-2</v>
      </c>
      <c r="L952" s="28">
        <v>44613</v>
      </c>
      <c r="M952" s="5" t="s">
        <v>15</v>
      </c>
      <c r="N952" s="9">
        <v>9.3000000000000007</v>
      </c>
      <c r="O952" s="2" t="e" vm="4">
        <v>#VALUE!</v>
      </c>
    </row>
    <row r="953" spans="1:15" x14ac:dyDescent="0.3">
      <c r="A953" s="3" t="s">
        <v>976</v>
      </c>
      <c r="B953" s="5" t="s">
        <v>32</v>
      </c>
      <c r="C953" s="5" t="s">
        <v>13</v>
      </c>
      <c r="D953" s="5" t="s">
        <v>1036</v>
      </c>
      <c r="E953" s="5" t="s">
        <v>22</v>
      </c>
      <c r="F953" s="7">
        <v>21.9</v>
      </c>
      <c r="G953" s="11">
        <v>3</v>
      </c>
      <c r="H953" s="7">
        <f t="shared" si="56"/>
        <v>26.597549999999998</v>
      </c>
      <c r="I953" s="7">
        <f t="shared" si="59"/>
        <v>79.792649999999995</v>
      </c>
      <c r="J953" s="7">
        <f t="shared" si="57"/>
        <v>14.092650000000006</v>
      </c>
      <c r="K953" s="15">
        <f t="shared" si="58"/>
        <v>0.21450000000000014</v>
      </c>
      <c r="L953" s="28">
        <v>44570</v>
      </c>
      <c r="M953" s="5" t="s">
        <v>15</v>
      </c>
      <c r="N953" s="9">
        <v>4.7</v>
      </c>
      <c r="O953" s="2" t="e" vm="1">
        <v>#VALUE!</v>
      </c>
    </row>
    <row r="954" spans="1:15" x14ac:dyDescent="0.3">
      <c r="A954" s="3" t="s">
        <v>977</v>
      </c>
      <c r="B954" s="5" t="s">
        <v>32</v>
      </c>
      <c r="C954" s="5" t="s">
        <v>13</v>
      </c>
      <c r="D954" s="5" t="s">
        <v>1036</v>
      </c>
      <c r="E954" s="5" t="s">
        <v>33</v>
      </c>
      <c r="F954" s="7">
        <v>62.85</v>
      </c>
      <c r="G954" s="11">
        <v>4</v>
      </c>
      <c r="H954" s="7">
        <f t="shared" si="56"/>
        <v>65.835374999999999</v>
      </c>
      <c r="I954" s="7">
        <f t="shared" si="59"/>
        <v>263.3415</v>
      </c>
      <c r="J954" s="7">
        <f t="shared" si="57"/>
        <v>11.941499999999991</v>
      </c>
      <c r="K954" s="15">
        <f t="shared" si="58"/>
        <v>4.7499999999999959E-2</v>
      </c>
      <c r="L954" s="28">
        <v>44617</v>
      </c>
      <c r="M954" s="5" t="s">
        <v>15</v>
      </c>
      <c r="N954" s="9">
        <v>8.6999999999999993</v>
      </c>
      <c r="O954" s="2" t="e" vm="4">
        <v>#VALUE!</v>
      </c>
    </row>
    <row r="955" spans="1:15" x14ac:dyDescent="0.3">
      <c r="A955" s="3" t="s">
        <v>978</v>
      </c>
      <c r="B955" s="5" t="s">
        <v>17</v>
      </c>
      <c r="C955" s="5" t="s">
        <v>13</v>
      </c>
      <c r="D955" s="5" t="s">
        <v>1036</v>
      </c>
      <c r="E955" s="5" t="s">
        <v>33</v>
      </c>
      <c r="F955" s="7">
        <v>21.04</v>
      </c>
      <c r="G955" s="11">
        <v>4</v>
      </c>
      <c r="H955" s="7">
        <f t="shared" si="56"/>
        <v>22.039400000000001</v>
      </c>
      <c r="I955" s="7">
        <f t="shared" si="59"/>
        <v>88.157600000000002</v>
      </c>
      <c r="J955" s="7">
        <f t="shared" si="57"/>
        <v>3.9976000000000056</v>
      </c>
      <c r="K955" s="15">
        <f t="shared" si="58"/>
        <v>4.750000000000007E-2</v>
      </c>
      <c r="L955" s="28">
        <v>44574</v>
      </c>
      <c r="M955" s="5" t="s">
        <v>20</v>
      </c>
      <c r="N955" s="9">
        <v>7.6</v>
      </c>
      <c r="O955" s="2" t="e" vm="5">
        <v>#VALUE!</v>
      </c>
    </row>
    <row r="956" spans="1:15" x14ac:dyDescent="0.3">
      <c r="A956" s="3" t="s">
        <v>979</v>
      </c>
      <c r="B956" s="5" t="s">
        <v>32</v>
      </c>
      <c r="C956" s="5" t="s">
        <v>13</v>
      </c>
      <c r="D956" s="5" t="s">
        <v>1037</v>
      </c>
      <c r="E956" s="5" t="s">
        <v>22</v>
      </c>
      <c r="F956" s="7">
        <v>65.91</v>
      </c>
      <c r="G956" s="11">
        <v>6</v>
      </c>
      <c r="H956" s="7">
        <f t="shared" si="56"/>
        <v>80.04769499999999</v>
      </c>
      <c r="I956" s="7">
        <f t="shared" si="59"/>
        <v>480.28616999999997</v>
      </c>
      <c r="J956" s="7">
        <f t="shared" si="57"/>
        <v>84.826169999999991</v>
      </c>
      <c r="K956" s="15">
        <f t="shared" si="58"/>
        <v>0.2145</v>
      </c>
      <c r="L956" s="28">
        <v>44601</v>
      </c>
      <c r="M956" s="5" t="s">
        <v>20</v>
      </c>
      <c r="N956" s="9">
        <v>5.7</v>
      </c>
      <c r="O956" s="2" t="e" vm="4">
        <v>#VALUE!</v>
      </c>
    </row>
    <row r="957" spans="1:15" x14ac:dyDescent="0.3">
      <c r="A957" s="3" t="s">
        <v>980</v>
      </c>
      <c r="B957" s="5" t="s">
        <v>12</v>
      </c>
      <c r="C957" s="5" t="s">
        <v>18</v>
      </c>
      <c r="D957" s="5" t="s">
        <v>1036</v>
      </c>
      <c r="E957" s="5" t="s">
        <v>35</v>
      </c>
      <c r="F957" s="7">
        <v>42.57</v>
      </c>
      <c r="G957" s="11">
        <v>7</v>
      </c>
      <c r="H957" s="7">
        <f t="shared" si="56"/>
        <v>47.606031000000002</v>
      </c>
      <c r="I957" s="7">
        <f t="shared" si="59"/>
        <v>333.24221699999998</v>
      </c>
      <c r="J957" s="7">
        <f t="shared" si="57"/>
        <v>35.252216999999973</v>
      </c>
      <c r="K957" s="15">
        <f t="shared" si="58"/>
        <v>0.11829999999999991</v>
      </c>
      <c r="L957" s="28">
        <v>44567</v>
      </c>
      <c r="M957" s="5" t="s">
        <v>20</v>
      </c>
      <c r="N957" s="9">
        <v>6.8</v>
      </c>
      <c r="O957" s="2" t="e" vm="1">
        <v>#VALUE!</v>
      </c>
    </row>
    <row r="958" spans="1:15" x14ac:dyDescent="0.3">
      <c r="A958" s="3" t="s">
        <v>981</v>
      </c>
      <c r="B958" s="5" t="s">
        <v>17</v>
      </c>
      <c r="C958" s="5" t="s">
        <v>13</v>
      </c>
      <c r="D958" s="5" t="s">
        <v>1037</v>
      </c>
      <c r="E958" s="5" t="s">
        <v>33</v>
      </c>
      <c r="F958" s="7">
        <v>50.49</v>
      </c>
      <c r="G958" s="11">
        <v>9</v>
      </c>
      <c r="H958" s="7">
        <f t="shared" si="56"/>
        <v>52.888275</v>
      </c>
      <c r="I958" s="7">
        <f t="shared" si="59"/>
        <v>475.99447500000002</v>
      </c>
      <c r="J958" s="7">
        <f t="shared" si="57"/>
        <v>21.584474999999998</v>
      </c>
      <c r="K958" s="15">
        <f t="shared" si="58"/>
        <v>4.7499999999999994E-2</v>
      </c>
      <c r="L958" s="28">
        <v>44571</v>
      </c>
      <c r="M958" s="5" t="s">
        <v>20</v>
      </c>
      <c r="N958" s="9">
        <v>5.4</v>
      </c>
      <c r="O958" s="2" t="e" vm="5">
        <v>#VALUE!</v>
      </c>
    </row>
    <row r="959" spans="1:15" x14ac:dyDescent="0.3">
      <c r="A959" s="3" t="s">
        <v>982</v>
      </c>
      <c r="B959" s="5" t="s">
        <v>32</v>
      </c>
      <c r="C959" s="5" t="s">
        <v>18</v>
      </c>
      <c r="D959" s="5" t="s">
        <v>1037</v>
      </c>
      <c r="E959" s="5" t="s">
        <v>19</v>
      </c>
      <c r="F959" s="7">
        <v>46.02</v>
      </c>
      <c r="G959" s="11">
        <v>6</v>
      </c>
      <c r="H959" s="7">
        <f t="shared" si="56"/>
        <v>51.850734000000003</v>
      </c>
      <c r="I959" s="7">
        <f t="shared" si="59"/>
        <v>311.10440400000005</v>
      </c>
      <c r="J959" s="7">
        <f t="shared" si="57"/>
        <v>34.98440400000004</v>
      </c>
      <c r="K959" s="15">
        <f t="shared" si="58"/>
        <v>0.12670000000000015</v>
      </c>
      <c r="L959" s="28">
        <v>44599</v>
      </c>
      <c r="M959" s="5" t="s">
        <v>20</v>
      </c>
      <c r="N959" s="9">
        <v>7.1</v>
      </c>
      <c r="O959" s="2" t="e" vm="1">
        <v>#VALUE!</v>
      </c>
    </row>
    <row r="960" spans="1:15" x14ac:dyDescent="0.3">
      <c r="A960" s="3" t="s">
        <v>983</v>
      </c>
      <c r="B960" s="5" t="s">
        <v>17</v>
      </c>
      <c r="C960" s="5" t="s">
        <v>18</v>
      </c>
      <c r="D960" s="5" t="s">
        <v>1036</v>
      </c>
      <c r="E960" s="5" t="s">
        <v>22</v>
      </c>
      <c r="F960" s="7">
        <v>15.8</v>
      </c>
      <c r="G960" s="11">
        <v>10</v>
      </c>
      <c r="H960" s="7">
        <f t="shared" si="56"/>
        <v>19.1891</v>
      </c>
      <c r="I960" s="7">
        <f t="shared" si="59"/>
        <v>191.89099999999999</v>
      </c>
      <c r="J960" s="7">
        <f t="shared" si="57"/>
        <v>33.890999999999991</v>
      </c>
      <c r="K960" s="15">
        <f t="shared" si="58"/>
        <v>0.21449999999999994</v>
      </c>
      <c r="L960" s="28">
        <v>44570</v>
      </c>
      <c r="M960" s="5" t="s">
        <v>20</v>
      </c>
      <c r="N960" s="9">
        <v>7.8</v>
      </c>
      <c r="O960" s="2" t="e" vm="2">
        <v>#VALUE!</v>
      </c>
    </row>
    <row r="961" spans="1:15" x14ac:dyDescent="0.3">
      <c r="A961" s="3" t="s">
        <v>984</v>
      </c>
      <c r="B961" s="5" t="s">
        <v>12</v>
      </c>
      <c r="C961" s="5" t="s">
        <v>13</v>
      </c>
      <c r="D961" s="5" t="s">
        <v>1036</v>
      </c>
      <c r="E961" s="5" t="s">
        <v>33</v>
      </c>
      <c r="F961" s="7">
        <v>98.66</v>
      </c>
      <c r="G961" s="11">
        <v>9</v>
      </c>
      <c r="H961" s="7">
        <f t="shared" si="56"/>
        <v>103.34635</v>
      </c>
      <c r="I961" s="7">
        <f t="shared" si="59"/>
        <v>930.11715000000004</v>
      </c>
      <c r="J961" s="7">
        <f t="shared" si="57"/>
        <v>42.177150000000097</v>
      </c>
      <c r="K961" s="15">
        <f t="shared" si="58"/>
        <v>4.7500000000000112E-2</v>
      </c>
      <c r="L961" s="28">
        <v>44611</v>
      </c>
      <c r="M961" s="5" t="s">
        <v>20</v>
      </c>
      <c r="N961" s="9">
        <v>8.4</v>
      </c>
      <c r="O961" s="2" t="e" vm="1">
        <v>#VALUE!</v>
      </c>
    </row>
    <row r="962" spans="1:15" x14ac:dyDescent="0.3">
      <c r="A962" s="3" t="s">
        <v>985</v>
      </c>
      <c r="B962" s="5" t="s">
        <v>17</v>
      </c>
      <c r="C962" s="5" t="s">
        <v>13</v>
      </c>
      <c r="D962" s="5" t="s">
        <v>1037</v>
      </c>
      <c r="E962" s="5" t="s">
        <v>35</v>
      </c>
      <c r="F962" s="7">
        <v>91.98</v>
      </c>
      <c r="G962" s="11">
        <v>1</v>
      </c>
      <c r="H962" s="7">
        <f t="shared" ref="H962:H1001" si="60">$F962+($F962*(VLOOKUP($E962,$S$12:$T$17,2,FALSE)))</f>
        <v>102.86123400000001</v>
      </c>
      <c r="I962" s="7">
        <f t="shared" si="59"/>
        <v>102.86123400000001</v>
      </c>
      <c r="J962" s="7">
        <f t="shared" ref="J962:J1001" si="61">($I962-($F962*$G962))</f>
        <v>10.881234000000006</v>
      </c>
      <c r="K962" s="15">
        <f t="shared" ref="K962:K1001" si="62">$J962/($F962*$G962)</f>
        <v>0.11830000000000006</v>
      </c>
      <c r="L962" s="28">
        <v>44638</v>
      </c>
      <c r="M962" s="5" t="s">
        <v>20</v>
      </c>
      <c r="N962" s="9">
        <v>9.8000000000000007</v>
      </c>
      <c r="O962" s="2" t="e" vm="2">
        <v>#VALUE!</v>
      </c>
    </row>
    <row r="963" spans="1:15" x14ac:dyDescent="0.3">
      <c r="A963" s="3" t="s">
        <v>986</v>
      </c>
      <c r="B963" s="5" t="s">
        <v>12</v>
      </c>
      <c r="C963" s="5" t="s">
        <v>13</v>
      </c>
      <c r="D963" s="5" t="s">
        <v>1037</v>
      </c>
      <c r="E963" s="5" t="s">
        <v>19</v>
      </c>
      <c r="F963" s="7">
        <v>20.89</v>
      </c>
      <c r="G963" s="11">
        <v>2</v>
      </c>
      <c r="H963" s="7">
        <f t="shared" si="60"/>
        <v>23.536763000000001</v>
      </c>
      <c r="I963" s="7">
        <f t="shared" ref="I963:I1001" si="63">$H963*$G963</f>
        <v>47.073526000000001</v>
      </c>
      <c r="J963" s="7">
        <f t="shared" si="61"/>
        <v>5.293526</v>
      </c>
      <c r="K963" s="15">
        <f t="shared" si="62"/>
        <v>0.12670000000000001</v>
      </c>
      <c r="L963" s="28">
        <v>44597</v>
      </c>
      <c r="M963" s="5" t="s">
        <v>20</v>
      </c>
      <c r="N963" s="9">
        <v>9.8000000000000007</v>
      </c>
      <c r="O963" s="2" t="e" vm="1">
        <v>#VALUE!</v>
      </c>
    </row>
    <row r="964" spans="1:15" x14ac:dyDescent="0.3">
      <c r="A964" s="3" t="s">
        <v>987</v>
      </c>
      <c r="B964" s="5" t="s">
        <v>12</v>
      </c>
      <c r="C964" s="5" t="s">
        <v>18</v>
      </c>
      <c r="D964" s="5" t="s">
        <v>1036</v>
      </c>
      <c r="E964" s="5" t="s">
        <v>35</v>
      </c>
      <c r="F964" s="7">
        <v>15.5</v>
      </c>
      <c r="G964" s="11">
        <v>1</v>
      </c>
      <c r="H964" s="7">
        <f t="shared" si="60"/>
        <v>17.333649999999999</v>
      </c>
      <c r="I964" s="7">
        <f t="shared" si="63"/>
        <v>17.333649999999999</v>
      </c>
      <c r="J964" s="7">
        <f t="shared" si="61"/>
        <v>1.8336499999999987</v>
      </c>
      <c r="K964" s="15">
        <f t="shared" si="62"/>
        <v>0.11829999999999992</v>
      </c>
      <c r="L964" s="28">
        <v>44639</v>
      </c>
      <c r="M964" s="5" t="s">
        <v>23</v>
      </c>
      <c r="N964" s="9">
        <v>7.4</v>
      </c>
      <c r="O964" s="2" t="e" vm="1">
        <v>#VALUE!</v>
      </c>
    </row>
    <row r="965" spans="1:15" x14ac:dyDescent="0.3">
      <c r="A965" s="3" t="s">
        <v>988</v>
      </c>
      <c r="B965" s="5" t="s">
        <v>17</v>
      </c>
      <c r="C965" s="5" t="s">
        <v>13</v>
      </c>
      <c r="D965" s="5" t="s">
        <v>1037</v>
      </c>
      <c r="E965" s="5" t="s">
        <v>19</v>
      </c>
      <c r="F965" s="7">
        <v>96.82</v>
      </c>
      <c r="G965" s="11">
        <v>3</v>
      </c>
      <c r="H965" s="7">
        <f t="shared" si="60"/>
        <v>109.08709399999999</v>
      </c>
      <c r="I965" s="7">
        <f t="shared" si="63"/>
        <v>327.26128199999999</v>
      </c>
      <c r="J965" s="7">
        <f t="shared" si="61"/>
        <v>36.801282000000015</v>
      </c>
      <c r="K965" s="15">
        <f t="shared" si="62"/>
        <v>0.12670000000000006</v>
      </c>
      <c r="L965" s="28">
        <v>44650</v>
      </c>
      <c r="M965" s="5" t="s">
        <v>20</v>
      </c>
      <c r="N965" s="9">
        <v>6.7</v>
      </c>
      <c r="O965" s="2" t="e" vm="2">
        <v>#VALUE!</v>
      </c>
    </row>
    <row r="966" spans="1:15" x14ac:dyDescent="0.3">
      <c r="A966" s="3" t="s">
        <v>989</v>
      </c>
      <c r="B966" s="5" t="s">
        <v>32</v>
      </c>
      <c r="C966" s="5" t="s">
        <v>18</v>
      </c>
      <c r="D966" s="5" t="s">
        <v>1037</v>
      </c>
      <c r="E966" s="5" t="s">
        <v>33</v>
      </c>
      <c r="F966" s="7">
        <v>33.33</v>
      </c>
      <c r="G966" s="11">
        <v>2</v>
      </c>
      <c r="H966" s="7">
        <f t="shared" si="60"/>
        <v>34.913174999999995</v>
      </c>
      <c r="I966" s="7">
        <f t="shared" si="63"/>
        <v>69.826349999999991</v>
      </c>
      <c r="J966" s="7">
        <f t="shared" si="61"/>
        <v>3.1663499999999942</v>
      </c>
      <c r="K966" s="15">
        <f t="shared" si="62"/>
        <v>4.7499999999999917E-2</v>
      </c>
      <c r="L966" s="28">
        <v>44587</v>
      </c>
      <c r="M966" s="5" t="s">
        <v>23</v>
      </c>
      <c r="N966" s="9">
        <v>6.4</v>
      </c>
      <c r="O966" s="2" t="e" vm="4">
        <v>#VALUE!</v>
      </c>
    </row>
    <row r="967" spans="1:15" x14ac:dyDescent="0.3">
      <c r="A967" s="3" t="s">
        <v>990</v>
      </c>
      <c r="B967" s="5" t="s">
        <v>32</v>
      </c>
      <c r="C967" s="5" t="s">
        <v>18</v>
      </c>
      <c r="D967" s="5" t="s">
        <v>1036</v>
      </c>
      <c r="E967" s="5" t="s">
        <v>19</v>
      </c>
      <c r="F967" s="7">
        <v>38.270000000000003</v>
      </c>
      <c r="G967" s="11">
        <v>2</v>
      </c>
      <c r="H967" s="7">
        <f t="shared" si="60"/>
        <v>43.118809000000006</v>
      </c>
      <c r="I967" s="7">
        <f t="shared" si="63"/>
        <v>86.237618000000012</v>
      </c>
      <c r="J967" s="7">
        <f t="shared" si="61"/>
        <v>9.6976180000000056</v>
      </c>
      <c r="K967" s="15">
        <f t="shared" si="62"/>
        <v>0.12670000000000006</v>
      </c>
      <c r="L967" s="28">
        <v>44622</v>
      </c>
      <c r="M967" s="5" t="s">
        <v>23</v>
      </c>
      <c r="N967" s="9">
        <v>5.8</v>
      </c>
      <c r="O967" s="2" t="e" vm="4">
        <v>#VALUE!</v>
      </c>
    </row>
    <row r="968" spans="1:15" x14ac:dyDescent="0.3">
      <c r="A968" s="3" t="s">
        <v>991</v>
      </c>
      <c r="B968" s="5" t="s">
        <v>12</v>
      </c>
      <c r="C968" s="5" t="s">
        <v>18</v>
      </c>
      <c r="D968" s="5" t="s">
        <v>1036</v>
      </c>
      <c r="E968" s="5" t="s">
        <v>22</v>
      </c>
      <c r="F968" s="7">
        <v>33.299999999999997</v>
      </c>
      <c r="G968" s="11">
        <v>9</v>
      </c>
      <c r="H968" s="7">
        <f t="shared" si="60"/>
        <v>40.442849999999993</v>
      </c>
      <c r="I968" s="7">
        <f t="shared" si="63"/>
        <v>363.98564999999996</v>
      </c>
      <c r="J968" s="7">
        <f t="shared" si="61"/>
        <v>64.285649999999976</v>
      </c>
      <c r="K968" s="15">
        <f t="shared" si="62"/>
        <v>0.21449999999999991</v>
      </c>
      <c r="L968" s="28">
        <v>44624</v>
      </c>
      <c r="M968" s="5" t="s">
        <v>15</v>
      </c>
      <c r="N968" s="9">
        <v>7.2</v>
      </c>
      <c r="O968" s="2" t="e" vm="1">
        <v>#VALUE!</v>
      </c>
    </row>
    <row r="969" spans="1:15" x14ac:dyDescent="0.3">
      <c r="A969" s="3" t="s">
        <v>992</v>
      </c>
      <c r="B969" s="5" t="s">
        <v>12</v>
      </c>
      <c r="C969" s="5" t="s">
        <v>13</v>
      </c>
      <c r="D969" s="5" t="s">
        <v>1037</v>
      </c>
      <c r="E969" s="5" t="s">
        <v>22</v>
      </c>
      <c r="F969" s="7">
        <v>81.010000000000005</v>
      </c>
      <c r="G969" s="11">
        <v>3</v>
      </c>
      <c r="H969" s="7">
        <f t="shared" si="60"/>
        <v>98.386645000000001</v>
      </c>
      <c r="I969" s="7">
        <f t="shared" si="63"/>
        <v>295.15993500000002</v>
      </c>
      <c r="J969" s="7">
        <f t="shared" si="61"/>
        <v>52.129934999999989</v>
      </c>
      <c r="K969" s="15">
        <f t="shared" si="62"/>
        <v>0.21449999999999994</v>
      </c>
      <c r="L969" s="28">
        <v>44574</v>
      </c>
      <c r="M969" s="5" t="s">
        <v>23</v>
      </c>
      <c r="N969" s="9">
        <v>9.3000000000000007</v>
      </c>
      <c r="O969" s="2" t="e" vm="3">
        <v>#VALUE!</v>
      </c>
    </row>
    <row r="970" spans="1:15" x14ac:dyDescent="0.3">
      <c r="A970" s="3" t="s">
        <v>993</v>
      </c>
      <c r="B970" s="5" t="s">
        <v>12</v>
      </c>
      <c r="C970" s="5" t="s">
        <v>18</v>
      </c>
      <c r="D970" s="5" t="s">
        <v>1036</v>
      </c>
      <c r="E970" s="5" t="s">
        <v>14</v>
      </c>
      <c r="F970" s="7">
        <v>15.8</v>
      </c>
      <c r="G970" s="11">
        <v>3</v>
      </c>
      <c r="H970" s="7">
        <f t="shared" si="60"/>
        <v>17.359460000000002</v>
      </c>
      <c r="I970" s="7">
        <f t="shared" si="63"/>
        <v>52.07838000000001</v>
      </c>
      <c r="J970" s="7">
        <f t="shared" si="61"/>
        <v>4.6783800000000042</v>
      </c>
      <c r="K970" s="15">
        <f t="shared" si="62"/>
        <v>9.8700000000000079E-2</v>
      </c>
      <c r="L970" s="28">
        <v>44645</v>
      </c>
      <c r="M970" s="5" t="s">
        <v>20</v>
      </c>
      <c r="N970" s="9">
        <v>9.5</v>
      </c>
      <c r="O970" s="2" t="e" vm="1">
        <v>#VALUE!</v>
      </c>
    </row>
    <row r="971" spans="1:15" x14ac:dyDescent="0.3">
      <c r="A971" s="3" t="s">
        <v>994</v>
      </c>
      <c r="B971" s="5" t="s">
        <v>32</v>
      </c>
      <c r="C971" s="5" t="s">
        <v>13</v>
      </c>
      <c r="D971" s="5" t="s">
        <v>1036</v>
      </c>
      <c r="E971" s="5" t="s">
        <v>19</v>
      </c>
      <c r="F971" s="7">
        <v>34.49</v>
      </c>
      <c r="G971" s="11">
        <v>5</v>
      </c>
      <c r="H971" s="7">
        <f t="shared" si="60"/>
        <v>38.859883000000004</v>
      </c>
      <c r="I971" s="7">
        <f t="shared" si="63"/>
        <v>194.29941500000001</v>
      </c>
      <c r="J971" s="7">
        <f t="shared" si="61"/>
        <v>21.849414999999993</v>
      </c>
      <c r="K971" s="15">
        <f t="shared" si="62"/>
        <v>0.12669999999999995</v>
      </c>
      <c r="L971" s="28">
        <v>44631</v>
      </c>
      <c r="M971" s="5" t="s">
        <v>23</v>
      </c>
      <c r="N971" s="9">
        <v>9</v>
      </c>
      <c r="O971" s="2" t="e" vm="4">
        <v>#VALUE!</v>
      </c>
    </row>
    <row r="972" spans="1:15" x14ac:dyDescent="0.3">
      <c r="A972" s="3" t="s">
        <v>995</v>
      </c>
      <c r="B972" s="5" t="s">
        <v>32</v>
      </c>
      <c r="C972" s="5" t="s">
        <v>13</v>
      </c>
      <c r="D972" s="5" t="s">
        <v>1036</v>
      </c>
      <c r="E972" s="5" t="s">
        <v>33</v>
      </c>
      <c r="F972" s="7">
        <v>84.63</v>
      </c>
      <c r="G972" s="11">
        <v>10</v>
      </c>
      <c r="H972" s="7">
        <f t="shared" si="60"/>
        <v>88.649924999999996</v>
      </c>
      <c r="I972" s="7">
        <f t="shared" si="63"/>
        <v>886.49924999999996</v>
      </c>
      <c r="J972" s="7">
        <f t="shared" si="61"/>
        <v>40.199250000000006</v>
      </c>
      <c r="K972" s="15">
        <f t="shared" si="62"/>
        <v>4.7500000000000007E-2</v>
      </c>
      <c r="L972" s="28">
        <v>44562</v>
      </c>
      <c r="M972" s="5" t="s">
        <v>23</v>
      </c>
      <c r="N972" s="9">
        <v>9</v>
      </c>
      <c r="O972" s="2" t="e" vm="1">
        <v>#VALUE!</v>
      </c>
    </row>
    <row r="973" spans="1:15" x14ac:dyDescent="0.3">
      <c r="A973" s="3" t="s">
        <v>996</v>
      </c>
      <c r="B973" s="5" t="s">
        <v>32</v>
      </c>
      <c r="C973" s="5" t="s">
        <v>13</v>
      </c>
      <c r="D973" s="5" t="s">
        <v>1037</v>
      </c>
      <c r="E973" s="5" t="s">
        <v>22</v>
      </c>
      <c r="F973" s="7">
        <v>36.909999999999997</v>
      </c>
      <c r="G973" s="11">
        <v>7</v>
      </c>
      <c r="H973" s="7">
        <f t="shared" si="60"/>
        <v>44.827194999999996</v>
      </c>
      <c r="I973" s="7">
        <f t="shared" si="63"/>
        <v>313.79036499999995</v>
      </c>
      <c r="J973" s="7">
        <f t="shared" si="61"/>
        <v>55.420364999999947</v>
      </c>
      <c r="K973" s="15">
        <f t="shared" si="62"/>
        <v>0.2144999999999998</v>
      </c>
      <c r="L973" s="28">
        <v>44602</v>
      </c>
      <c r="M973" s="5" t="s">
        <v>15</v>
      </c>
      <c r="N973" s="9">
        <v>6.7</v>
      </c>
      <c r="O973" s="2" t="e" vm="4">
        <v>#VALUE!</v>
      </c>
    </row>
    <row r="974" spans="1:15" x14ac:dyDescent="0.3">
      <c r="A974" s="3" t="s">
        <v>997</v>
      </c>
      <c r="B974" s="5" t="s">
        <v>32</v>
      </c>
      <c r="C974" s="5" t="s">
        <v>18</v>
      </c>
      <c r="D974" s="5" t="s">
        <v>1037</v>
      </c>
      <c r="E974" s="5" t="s">
        <v>19</v>
      </c>
      <c r="F974" s="7">
        <v>87.08</v>
      </c>
      <c r="G974" s="11">
        <v>7</v>
      </c>
      <c r="H974" s="7">
        <f t="shared" si="60"/>
        <v>98.113035999999994</v>
      </c>
      <c r="I974" s="7">
        <f t="shared" si="63"/>
        <v>686.79125199999999</v>
      </c>
      <c r="J974" s="7">
        <f t="shared" si="61"/>
        <v>77.23125200000004</v>
      </c>
      <c r="K974" s="15">
        <f t="shared" si="62"/>
        <v>0.12670000000000009</v>
      </c>
      <c r="L974" s="28">
        <v>44587</v>
      </c>
      <c r="M974" s="5" t="s">
        <v>20</v>
      </c>
      <c r="N974" s="9">
        <v>5.5</v>
      </c>
      <c r="O974" s="2" t="e" vm="1">
        <v>#VALUE!</v>
      </c>
    </row>
    <row r="975" spans="1:15" x14ac:dyDescent="0.3">
      <c r="A975" s="3" t="s">
        <v>998</v>
      </c>
      <c r="B975" s="5" t="s">
        <v>12</v>
      </c>
      <c r="C975" s="5" t="s">
        <v>18</v>
      </c>
      <c r="D975" s="5" t="s">
        <v>1037</v>
      </c>
      <c r="E975" s="5" t="s">
        <v>22</v>
      </c>
      <c r="F975" s="7">
        <v>80.08</v>
      </c>
      <c r="G975" s="11">
        <v>3</v>
      </c>
      <c r="H975" s="7">
        <f t="shared" si="60"/>
        <v>97.257159999999999</v>
      </c>
      <c r="I975" s="7">
        <f t="shared" si="63"/>
        <v>291.77148</v>
      </c>
      <c r="J975" s="7">
        <f t="shared" si="61"/>
        <v>51.531479999999988</v>
      </c>
      <c r="K975" s="15">
        <f t="shared" si="62"/>
        <v>0.21449999999999994</v>
      </c>
      <c r="L975" s="28">
        <v>44603</v>
      </c>
      <c r="M975" s="5" t="s">
        <v>20</v>
      </c>
      <c r="N975" s="9">
        <v>5.4</v>
      </c>
      <c r="O975" s="2" t="e" vm="1">
        <v>#VALUE!</v>
      </c>
    </row>
    <row r="976" spans="1:15" x14ac:dyDescent="0.3">
      <c r="A976" s="3" t="s">
        <v>999</v>
      </c>
      <c r="B976" s="5" t="s">
        <v>17</v>
      </c>
      <c r="C976" s="5" t="s">
        <v>18</v>
      </c>
      <c r="D976" s="5" t="s">
        <v>1037</v>
      </c>
      <c r="E976" s="5" t="s">
        <v>35</v>
      </c>
      <c r="F976" s="7">
        <v>86.13</v>
      </c>
      <c r="G976" s="11">
        <v>2</v>
      </c>
      <c r="H976" s="7">
        <f t="shared" si="60"/>
        <v>96.319178999999991</v>
      </c>
      <c r="I976" s="7">
        <f t="shared" si="63"/>
        <v>192.63835799999998</v>
      </c>
      <c r="J976" s="7">
        <f t="shared" si="61"/>
        <v>20.378357999999992</v>
      </c>
      <c r="K976" s="15">
        <f t="shared" si="62"/>
        <v>0.11829999999999996</v>
      </c>
      <c r="L976" s="28">
        <v>44599</v>
      </c>
      <c r="M976" s="5" t="s">
        <v>20</v>
      </c>
      <c r="N976" s="9">
        <v>8.1999999999999993</v>
      </c>
      <c r="O976" s="2" t="e" vm="2">
        <v>#VALUE!</v>
      </c>
    </row>
    <row r="977" spans="1:15" x14ac:dyDescent="0.3">
      <c r="A977" s="3" t="s">
        <v>1000</v>
      </c>
      <c r="B977" s="5" t="s">
        <v>32</v>
      </c>
      <c r="C977" s="5" t="s">
        <v>13</v>
      </c>
      <c r="D977" s="5" t="s">
        <v>1037</v>
      </c>
      <c r="E977" s="5" t="s">
        <v>35</v>
      </c>
      <c r="F977" s="7">
        <v>49.92</v>
      </c>
      <c r="G977" s="11">
        <v>2</v>
      </c>
      <c r="H977" s="7">
        <f t="shared" si="60"/>
        <v>55.825536</v>
      </c>
      <c r="I977" s="7">
        <f t="shared" si="63"/>
        <v>111.651072</v>
      </c>
      <c r="J977" s="7">
        <f t="shared" si="61"/>
        <v>11.811071999999996</v>
      </c>
      <c r="K977" s="15">
        <f t="shared" si="62"/>
        <v>0.11829999999999996</v>
      </c>
      <c r="L977" s="28">
        <v>44626</v>
      </c>
      <c r="M977" s="5" t="s">
        <v>23</v>
      </c>
      <c r="N977" s="9">
        <v>7</v>
      </c>
      <c r="O977" s="2" t="e" vm="4">
        <v>#VALUE!</v>
      </c>
    </row>
    <row r="978" spans="1:15" x14ac:dyDescent="0.3">
      <c r="A978" s="3" t="s">
        <v>1001</v>
      </c>
      <c r="B978" s="5" t="s">
        <v>12</v>
      </c>
      <c r="C978" s="5" t="s">
        <v>18</v>
      </c>
      <c r="D978" s="5" t="s">
        <v>1036</v>
      </c>
      <c r="E978" s="5" t="s">
        <v>33</v>
      </c>
      <c r="F978" s="7">
        <v>74.66</v>
      </c>
      <c r="G978" s="11">
        <v>4</v>
      </c>
      <c r="H978" s="7">
        <f t="shared" si="60"/>
        <v>78.20635</v>
      </c>
      <c r="I978" s="7">
        <f t="shared" si="63"/>
        <v>312.8254</v>
      </c>
      <c r="J978" s="7">
        <f t="shared" si="61"/>
        <v>14.185400000000016</v>
      </c>
      <c r="K978" s="15">
        <f t="shared" si="62"/>
        <v>4.7500000000000056E-2</v>
      </c>
      <c r="L978" s="28">
        <v>44624</v>
      </c>
      <c r="M978" s="5" t="s">
        <v>20</v>
      </c>
      <c r="N978" s="9">
        <v>8.5</v>
      </c>
      <c r="O978" s="2" t="e" vm="1">
        <v>#VALUE!</v>
      </c>
    </row>
    <row r="979" spans="1:15" x14ac:dyDescent="0.3">
      <c r="A979" s="3" t="s">
        <v>1002</v>
      </c>
      <c r="B979" s="5" t="s">
        <v>32</v>
      </c>
      <c r="C979" s="5" t="s">
        <v>13</v>
      </c>
      <c r="D979" s="5" t="s">
        <v>1037</v>
      </c>
      <c r="E979" s="5" t="s">
        <v>33</v>
      </c>
      <c r="F979" s="7">
        <v>26.6</v>
      </c>
      <c r="G979" s="11">
        <v>6</v>
      </c>
      <c r="H979" s="7">
        <f t="shared" si="60"/>
        <v>27.863500000000002</v>
      </c>
      <c r="I979" s="7">
        <f t="shared" si="63"/>
        <v>167.18100000000001</v>
      </c>
      <c r="J979" s="7">
        <f t="shared" si="61"/>
        <v>7.5809999999999889</v>
      </c>
      <c r="K979" s="15">
        <f t="shared" si="62"/>
        <v>4.7499999999999924E-2</v>
      </c>
      <c r="L979" s="28">
        <v>44618</v>
      </c>
      <c r="M979" s="5" t="s">
        <v>15</v>
      </c>
      <c r="N979" s="9">
        <v>4.9000000000000004</v>
      </c>
      <c r="O979" s="2" t="e" vm="4">
        <v>#VALUE!</v>
      </c>
    </row>
    <row r="980" spans="1:15" x14ac:dyDescent="0.3">
      <c r="A980" s="3" t="s">
        <v>1003</v>
      </c>
      <c r="B980" s="5" t="s">
        <v>32</v>
      </c>
      <c r="C980" s="5" t="s">
        <v>18</v>
      </c>
      <c r="D980" s="5" t="s">
        <v>1036</v>
      </c>
      <c r="E980" s="5" t="s">
        <v>19</v>
      </c>
      <c r="F980" s="7">
        <v>25.45</v>
      </c>
      <c r="G980" s="11">
        <v>1</v>
      </c>
      <c r="H980" s="7">
        <f t="shared" si="60"/>
        <v>28.674515</v>
      </c>
      <c r="I980" s="7">
        <f t="shared" si="63"/>
        <v>28.674515</v>
      </c>
      <c r="J980" s="7">
        <f t="shared" si="61"/>
        <v>3.2245150000000002</v>
      </c>
      <c r="K980" s="15">
        <f t="shared" si="62"/>
        <v>0.12670000000000001</v>
      </c>
      <c r="L980" s="28">
        <v>44630</v>
      </c>
      <c r="M980" s="5" t="s">
        <v>23</v>
      </c>
      <c r="N980" s="9">
        <v>5.0999999999999996</v>
      </c>
      <c r="O980" s="2" t="e" vm="4">
        <v>#VALUE!</v>
      </c>
    </row>
    <row r="981" spans="1:15" x14ac:dyDescent="0.3">
      <c r="A981" s="3" t="s">
        <v>1004</v>
      </c>
      <c r="B981" s="5" t="s">
        <v>32</v>
      </c>
      <c r="C981" s="5" t="s">
        <v>18</v>
      </c>
      <c r="D981" s="5" t="s">
        <v>1036</v>
      </c>
      <c r="E981" s="5" t="s">
        <v>33</v>
      </c>
      <c r="F981" s="7">
        <v>67.77</v>
      </c>
      <c r="G981" s="11">
        <v>1</v>
      </c>
      <c r="H981" s="7">
        <f t="shared" si="60"/>
        <v>70.989075</v>
      </c>
      <c r="I981" s="7">
        <f t="shared" si="63"/>
        <v>70.989075</v>
      </c>
      <c r="J981" s="7">
        <f t="shared" si="61"/>
        <v>3.2190750000000037</v>
      </c>
      <c r="K981" s="15">
        <f t="shared" si="62"/>
        <v>4.7500000000000056E-2</v>
      </c>
      <c r="L981" s="28">
        <v>44596</v>
      </c>
      <c r="M981" s="5" t="s">
        <v>23</v>
      </c>
      <c r="N981" s="9">
        <v>6.5</v>
      </c>
      <c r="O981" s="2" t="e" vm="1">
        <v>#VALUE!</v>
      </c>
    </row>
    <row r="982" spans="1:15" x14ac:dyDescent="0.3">
      <c r="A982" s="3" t="s">
        <v>1005</v>
      </c>
      <c r="B982" s="5" t="s">
        <v>17</v>
      </c>
      <c r="C982" s="5" t="s">
        <v>13</v>
      </c>
      <c r="D982" s="5" t="s">
        <v>1037</v>
      </c>
      <c r="E982" s="5" t="s">
        <v>33</v>
      </c>
      <c r="F982" s="7">
        <v>59.59</v>
      </c>
      <c r="G982" s="11">
        <v>4</v>
      </c>
      <c r="H982" s="7">
        <f t="shared" si="60"/>
        <v>62.420525000000005</v>
      </c>
      <c r="I982" s="7">
        <f t="shared" si="63"/>
        <v>249.68210000000002</v>
      </c>
      <c r="J982" s="7">
        <f t="shared" si="61"/>
        <v>11.322100000000006</v>
      </c>
      <c r="K982" s="15">
        <f t="shared" si="62"/>
        <v>4.7500000000000021E-2</v>
      </c>
      <c r="L982" s="28">
        <v>44580</v>
      </c>
      <c r="M982" s="5" t="s">
        <v>20</v>
      </c>
      <c r="N982" s="9">
        <v>9.8000000000000007</v>
      </c>
      <c r="O982" s="2" t="e" vm="2">
        <v>#VALUE!</v>
      </c>
    </row>
    <row r="983" spans="1:15" x14ac:dyDescent="0.3">
      <c r="A983" s="3" t="s">
        <v>1006</v>
      </c>
      <c r="B983" s="5" t="s">
        <v>12</v>
      </c>
      <c r="C983" s="5" t="s">
        <v>18</v>
      </c>
      <c r="D983" s="5" t="s">
        <v>1037</v>
      </c>
      <c r="E983" s="5" t="s">
        <v>14</v>
      </c>
      <c r="F983" s="7">
        <v>58.15</v>
      </c>
      <c r="G983" s="11">
        <v>4</v>
      </c>
      <c r="H983" s="7">
        <f t="shared" si="60"/>
        <v>63.889404999999996</v>
      </c>
      <c r="I983" s="7">
        <f t="shared" si="63"/>
        <v>255.55761999999999</v>
      </c>
      <c r="J983" s="7">
        <f t="shared" si="61"/>
        <v>22.957619999999991</v>
      </c>
      <c r="K983" s="15">
        <f t="shared" si="62"/>
        <v>9.8699999999999968E-2</v>
      </c>
      <c r="L983" s="28">
        <v>44584</v>
      </c>
      <c r="M983" s="5" t="s">
        <v>20</v>
      </c>
      <c r="N983" s="9">
        <v>8.4</v>
      </c>
      <c r="O983" s="2" t="e" vm="1">
        <v>#VALUE!</v>
      </c>
    </row>
    <row r="984" spans="1:15" x14ac:dyDescent="0.3">
      <c r="A984" s="3" t="s">
        <v>1007</v>
      </c>
      <c r="B984" s="5" t="s">
        <v>12</v>
      </c>
      <c r="C984" s="5" t="s">
        <v>13</v>
      </c>
      <c r="D984" s="5" t="s">
        <v>1036</v>
      </c>
      <c r="E984" s="5" t="s">
        <v>26</v>
      </c>
      <c r="F984" s="7">
        <v>97.48</v>
      </c>
      <c r="G984" s="11">
        <v>9</v>
      </c>
      <c r="H984" s="7">
        <f t="shared" si="60"/>
        <v>115.40657200000001</v>
      </c>
      <c r="I984" s="7">
        <f t="shared" si="63"/>
        <v>1038.6591480000002</v>
      </c>
      <c r="J984" s="7">
        <f t="shared" si="61"/>
        <v>161.33914800000014</v>
      </c>
      <c r="K984" s="15">
        <f t="shared" si="62"/>
        <v>0.18390000000000015</v>
      </c>
      <c r="L984" s="28">
        <v>44634</v>
      </c>
      <c r="M984" s="5" t="s">
        <v>15</v>
      </c>
      <c r="N984" s="9">
        <v>7.4</v>
      </c>
      <c r="O984" s="2" t="e" vm="3">
        <v>#VALUE!</v>
      </c>
    </row>
    <row r="985" spans="1:15" x14ac:dyDescent="0.3">
      <c r="A985" s="3" t="s">
        <v>1008</v>
      </c>
      <c r="B985" s="5" t="s">
        <v>17</v>
      </c>
      <c r="C985" s="5" t="s">
        <v>18</v>
      </c>
      <c r="D985" s="5" t="s">
        <v>1037</v>
      </c>
      <c r="E985" s="5" t="s">
        <v>14</v>
      </c>
      <c r="F985" s="7">
        <v>99.96</v>
      </c>
      <c r="G985" s="11">
        <v>7</v>
      </c>
      <c r="H985" s="7">
        <f t="shared" si="60"/>
        <v>109.82605199999999</v>
      </c>
      <c r="I985" s="7">
        <f t="shared" si="63"/>
        <v>768.78236399999992</v>
      </c>
      <c r="J985" s="7">
        <f t="shared" si="61"/>
        <v>69.062364000000002</v>
      </c>
      <c r="K985" s="15">
        <f t="shared" si="62"/>
        <v>9.870000000000001E-2</v>
      </c>
      <c r="L985" s="28">
        <v>44584</v>
      </c>
      <c r="M985" s="5" t="s">
        <v>20</v>
      </c>
      <c r="N985" s="9">
        <v>6.1</v>
      </c>
      <c r="O985" s="2" t="e" vm="5">
        <v>#VALUE!</v>
      </c>
    </row>
    <row r="986" spans="1:15" x14ac:dyDescent="0.3">
      <c r="A986" s="3" t="s">
        <v>1009</v>
      </c>
      <c r="B986" s="5" t="s">
        <v>17</v>
      </c>
      <c r="C986" s="5" t="s">
        <v>18</v>
      </c>
      <c r="D986" s="5" t="s">
        <v>1037</v>
      </c>
      <c r="E986" s="5" t="s">
        <v>19</v>
      </c>
      <c r="F986" s="7">
        <v>96.37</v>
      </c>
      <c r="G986" s="11">
        <v>7</v>
      </c>
      <c r="H986" s="7">
        <f t="shared" si="60"/>
        <v>108.58007900000001</v>
      </c>
      <c r="I986" s="7">
        <f t="shared" si="63"/>
        <v>760.06055300000003</v>
      </c>
      <c r="J986" s="7">
        <f t="shared" si="61"/>
        <v>85.470552999999995</v>
      </c>
      <c r="K986" s="15">
        <f t="shared" si="62"/>
        <v>0.12669999999999998</v>
      </c>
      <c r="L986" s="28">
        <v>44570</v>
      </c>
      <c r="M986" s="5" t="s">
        <v>20</v>
      </c>
      <c r="N986" s="9">
        <v>6</v>
      </c>
      <c r="O986" s="2" t="e" vm="5">
        <v>#VALUE!</v>
      </c>
    </row>
    <row r="987" spans="1:15" x14ac:dyDescent="0.3">
      <c r="A987" s="3" t="s">
        <v>1010</v>
      </c>
      <c r="B987" s="5" t="s">
        <v>32</v>
      </c>
      <c r="C987" s="5" t="s">
        <v>18</v>
      </c>
      <c r="D987" s="5" t="s">
        <v>1036</v>
      </c>
      <c r="E987" s="5" t="s">
        <v>35</v>
      </c>
      <c r="F987" s="7">
        <v>63.71</v>
      </c>
      <c r="G987" s="11">
        <v>5</v>
      </c>
      <c r="H987" s="7">
        <f t="shared" si="60"/>
        <v>71.246893</v>
      </c>
      <c r="I987" s="7">
        <f t="shared" si="63"/>
        <v>356.234465</v>
      </c>
      <c r="J987" s="7">
        <f t="shared" si="61"/>
        <v>37.684464999999989</v>
      </c>
      <c r="K987" s="15">
        <f t="shared" si="62"/>
        <v>0.11829999999999996</v>
      </c>
      <c r="L987" s="28">
        <v>44599</v>
      </c>
      <c r="M987" s="5" t="s">
        <v>15</v>
      </c>
      <c r="N987" s="9">
        <v>8.5</v>
      </c>
      <c r="O987" s="2" t="e" vm="1">
        <v>#VALUE!</v>
      </c>
    </row>
    <row r="988" spans="1:15" x14ac:dyDescent="0.3">
      <c r="A988" s="3" t="s">
        <v>1011</v>
      </c>
      <c r="B988" s="5" t="s">
        <v>32</v>
      </c>
      <c r="C988" s="5" t="s">
        <v>18</v>
      </c>
      <c r="D988" s="5" t="s">
        <v>1036</v>
      </c>
      <c r="E988" s="5" t="s">
        <v>14</v>
      </c>
      <c r="F988" s="7">
        <v>14.76</v>
      </c>
      <c r="G988" s="11">
        <v>2</v>
      </c>
      <c r="H988" s="7">
        <f t="shared" si="60"/>
        <v>16.216812000000001</v>
      </c>
      <c r="I988" s="7">
        <f t="shared" si="63"/>
        <v>32.433624000000002</v>
      </c>
      <c r="J988" s="7">
        <f t="shared" si="61"/>
        <v>2.9136240000000022</v>
      </c>
      <c r="K988" s="15">
        <f t="shared" si="62"/>
        <v>9.8700000000000079E-2</v>
      </c>
      <c r="L988" s="28">
        <v>44610</v>
      </c>
      <c r="M988" s="5" t="s">
        <v>15</v>
      </c>
      <c r="N988" s="9">
        <v>4.3</v>
      </c>
      <c r="O988" s="2" t="e" vm="1">
        <v>#VALUE!</v>
      </c>
    </row>
    <row r="989" spans="1:15" x14ac:dyDescent="0.3">
      <c r="A989" s="3" t="s">
        <v>1012</v>
      </c>
      <c r="B989" s="5" t="s">
        <v>32</v>
      </c>
      <c r="C989" s="5" t="s">
        <v>13</v>
      </c>
      <c r="D989" s="5" t="s">
        <v>1037</v>
      </c>
      <c r="E989" s="5" t="s">
        <v>14</v>
      </c>
      <c r="F989" s="7">
        <v>62</v>
      </c>
      <c r="G989" s="11">
        <v>8</v>
      </c>
      <c r="H989" s="7">
        <f t="shared" si="60"/>
        <v>68.119399999999999</v>
      </c>
      <c r="I989" s="7">
        <f t="shared" si="63"/>
        <v>544.95519999999999</v>
      </c>
      <c r="J989" s="7">
        <f t="shared" si="61"/>
        <v>48.955199999999991</v>
      </c>
      <c r="K989" s="15">
        <f t="shared" si="62"/>
        <v>9.8699999999999982E-2</v>
      </c>
      <c r="L989" s="28">
        <v>44564</v>
      </c>
      <c r="M989" s="5" t="s">
        <v>23</v>
      </c>
      <c r="N989" s="9">
        <v>6.2</v>
      </c>
      <c r="O989" s="2" t="e" vm="1">
        <v>#VALUE!</v>
      </c>
    </row>
    <row r="990" spans="1:15" x14ac:dyDescent="0.3">
      <c r="A990" s="3" t="s">
        <v>1013</v>
      </c>
      <c r="B990" s="5" t="s">
        <v>17</v>
      </c>
      <c r="C990" s="5" t="s">
        <v>13</v>
      </c>
      <c r="D990" s="5" t="s">
        <v>1037</v>
      </c>
      <c r="E990" s="5" t="s">
        <v>19</v>
      </c>
      <c r="F990" s="7">
        <v>82.34</v>
      </c>
      <c r="G990" s="11">
        <v>10</v>
      </c>
      <c r="H990" s="7">
        <f t="shared" si="60"/>
        <v>92.772478000000007</v>
      </c>
      <c r="I990" s="7">
        <f t="shared" si="63"/>
        <v>927.72478000000001</v>
      </c>
      <c r="J990" s="7">
        <f t="shared" si="61"/>
        <v>104.32477999999992</v>
      </c>
      <c r="K990" s="15">
        <f t="shared" si="62"/>
        <v>0.1266999999999999</v>
      </c>
      <c r="L990" s="28">
        <v>44649</v>
      </c>
      <c r="M990" s="5" t="s">
        <v>15</v>
      </c>
      <c r="N990" s="9">
        <v>4.3</v>
      </c>
      <c r="O990" s="2" t="e" vm="5">
        <v>#VALUE!</v>
      </c>
    </row>
    <row r="991" spans="1:15" x14ac:dyDescent="0.3">
      <c r="A991" s="3" t="s">
        <v>1014</v>
      </c>
      <c r="B991" s="5" t="s">
        <v>32</v>
      </c>
      <c r="C991" s="5" t="s">
        <v>13</v>
      </c>
      <c r="D991" s="5" t="s">
        <v>1037</v>
      </c>
      <c r="E991" s="5" t="s">
        <v>14</v>
      </c>
      <c r="F991" s="7">
        <v>75.37</v>
      </c>
      <c r="G991" s="11">
        <v>8</v>
      </c>
      <c r="H991" s="7">
        <f t="shared" si="60"/>
        <v>82.809019000000006</v>
      </c>
      <c r="I991" s="7">
        <f t="shared" si="63"/>
        <v>662.47215200000005</v>
      </c>
      <c r="J991" s="7">
        <f t="shared" si="61"/>
        <v>59.512152000000015</v>
      </c>
      <c r="K991" s="15">
        <f t="shared" si="62"/>
        <v>9.8700000000000024E-2</v>
      </c>
      <c r="L991" s="28">
        <v>44589</v>
      </c>
      <c r="M991" s="5" t="s">
        <v>23</v>
      </c>
      <c r="N991" s="9">
        <v>8.4</v>
      </c>
      <c r="O991" s="2" t="e" vm="1">
        <v>#VALUE!</v>
      </c>
    </row>
    <row r="992" spans="1:15" x14ac:dyDescent="0.3">
      <c r="A992" s="3" t="s">
        <v>1015</v>
      </c>
      <c r="B992" s="5" t="s">
        <v>12</v>
      </c>
      <c r="C992" s="5" t="s">
        <v>18</v>
      </c>
      <c r="D992" s="5" t="s">
        <v>1036</v>
      </c>
      <c r="E992" s="5" t="s">
        <v>33</v>
      </c>
      <c r="F992" s="7">
        <v>56.56</v>
      </c>
      <c r="G992" s="11">
        <v>5</v>
      </c>
      <c r="H992" s="7">
        <f t="shared" si="60"/>
        <v>59.246600000000001</v>
      </c>
      <c r="I992" s="7">
        <f t="shared" si="63"/>
        <v>296.233</v>
      </c>
      <c r="J992" s="7">
        <f t="shared" si="61"/>
        <v>13.432999999999993</v>
      </c>
      <c r="K992" s="15">
        <f t="shared" si="62"/>
        <v>4.7499999999999973E-2</v>
      </c>
      <c r="L992" s="28">
        <v>44642</v>
      </c>
      <c r="M992" s="5" t="s">
        <v>23</v>
      </c>
      <c r="N992" s="9">
        <v>4.5</v>
      </c>
      <c r="O992" s="2" t="e" vm="1">
        <v>#VALUE!</v>
      </c>
    </row>
    <row r="993" spans="1:15" x14ac:dyDescent="0.3">
      <c r="A993" s="3" t="s">
        <v>1016</v>
      </c>
      <c r="B993" s="5" t="s">
        <v>32</v>
      </c>
      <c r="C993" s="5" t="s">
        <v>18</v>
      </c>
      <c r="D993" s="5" t="s">
        <v>1036</v>
      </c>
      <c r="E993" s="5" t="s">
        <v>26</v>
      </c>
      <c r="F993" s="7">
        <v>76.599999999999994</v>
      </c>
      <c r="G993" s="11">
        <v>10</v>
      </c>
      <c r="H993" s="7">
        <f t="shared" si="60"/>
        <v>90.686739999999986</v>
      </c>
      <c r="I993" s="7">
        <f t="shared" si="63"/>
        <v>906.86739999999986</v>
      </c>
      <c r="J993" s="7">
        <f t="shared" si="61"/>
        <v>140.86739999999986</v>
      </c>
      <c r="K993" s="15">
        <f t="shared" si="62"/>
        <v>0.18389999999999981</v>
      </c>
      <c r="L993" s="28">
        <v>44585</v>
      </c>
      <c r="M993" s="5" t="s">
        <v>15</v>
      </c>
      <c r="N993" s="9">
        <v>6</v>
      </c>
      <c r="O993" s="2" t="e" vm="4">
        <v>#VALUE!</v>
      </c>
    </row>
    <row r="994" spans="1:15" x14ac:dyDescent="0.3">
      <c r="A994" s="3" t="s">
        <v>1017</v>
      </c>
      <c r="B994" s="5" t="s">
        <v>12</v>
      </c>
      <c r="C994" s="5" t="s">
        <v>18</v>
      </c>
      <c r="D994" s="5" t="s">
        <v>1037</v>
      </c>
      <c r="E994" s="5" t="s">
        <v>19</v>
      </c>
      <c r="F994" s="7">
        <v>58.03</v>
      </c>
      <c r="G994" s="11">
        <v>2</v>
      </c>
      <c r="H994" s="7">
        <f t="shared" si="60"/>
        <v>65.382401000000002</v>
      </c>
      <c r="I994" s="7">
        <f t="shared" si="63"/>
        <v>130.764802</v>
      </c>
      <c r="J994" s="7">
        <f t="shared" si="61"/>
        <v>14.704802000000001</v>
      </c>
      <c r="K994" s="15">
        <f t="shared" si="62"/>
        <v>0.12670000000000001</v>
      </c>
      <c r="L994" s="28">
        <v>44630</v>
      </c>
      <c r="M994" s="5" t="s">
        <v>15</v>
      </c>
      <c r="N994" s="9">
        <v>8.8000000000000007</v>
      </c>
      <c r="O994" s="2" t="e" vm="1">
        <v>#VALUE!</v>
      </c>
    </row>
    <row r="995" spans="1:15" x14ac:dyDescent="0.3">
      <c r="A995" s="3" t="s">
        <v>1018</v>
      </c>
      <c r="B995" s="5" t="s">
        <v>32</v>
      </c>
      <c r="C995" s="5" t="s">
        <v>18</v>
      </c>
      <c r="D995" s="5" t="s">
        <v>1037</v>
      </c>
      <c r="E995" s="5" t="s">
        <v>35</v>
      </c>
      <c r="F995" s="7">
        <v>17.489999999999998</v>
      </c>
      <c r="G995" s="11">
        <v>10</v>
      </c>
      <c r="H995" s="7">
        <f t="shared" si="60"/>
        <v>19.559066999999999</v>
      </c>
      <c r="I995" s="7">
        <f t="shared" si="63"/>
        <v>195.59066999999999</v>
      </c>
      <c r="J995" s="7">
        <f t="shared" si="61"/>
        <v>20.690670000000011</v>
      </c>
      <c r="K995" s="15">
        <f t="shared" si="62"/>
        <v>0.11830000000000009</v>
      </c>
      <c r="L995" s="28">
        <v>44614</v>
      </c>
      <c r="M995" s="5" t="s">
        <v>15</v>
      </c>
      <c r="N995" s="9">
        <v>6.6</v>
      </c>
      <c r="O995" s="2" t="e" vm="4">
        <v>#VALUE!</v>
      </c>
    </row>
    <row r="996" spans="1:15" x14ac:dyDescent="0.3">
      <c r="A996" s="3" t="s">
        <v>1019</v>
      </c>
      <c r="B996" s="5" t="s">
        <v>17</v>
      </c>
      <c r="C996" s="5" t="s">
        <v>13</v>
      </c>
      <c r="D996" s="5" t="s">
        <v>1036</v>
      </c>
      <c r="E996" s="5" t="s">
        <v>19</v>
      </c>
      <c r="F996" s="7">
        <v>60.95</v>
      </c>
      <c r="G996" s="11">
        <v>1</v>
      </c>
      <c r="H996" s="7">
        <f t="shared" si="60"/>
        <v>68.672364999999999</v>
      </c>
      <c r="I996" s="7">
        <f t="shared" si="63"/>
        <v>68.672364999999999</v>
      </c>
      <c r="J996" s="7">
        <f t="shared" si="61"/>
        <v>7.7223649999999964</v>
      </c>
      <c r="K996" s="15">
        <f t="shared" si="62"/>
        <v>0.12669999999999992</v>
      </c>
      <c r="L996" s="28">
        <v>44610</v>
      </c>
      <c r="M996" s="5" t="s">
        <v>15</v>
      </c>
      <c r="N996" s="9">
        <v>5.9</v>
      </c>
      <c r="O996" s="2" t="e" vm="2">
        <v>#VALUE!</v>
      </c>
    </row>
    <row r="997" spans="1:15" x14ac:dyDescent="0.3">
      <c r="A997" s="3" t="s">
        <v>1020</v>
      </c>
      <c r="B997" s="5" t="s">
        <v>17</v>
      </c>
      <c r="C997" s="5" t="s">
        <v>18</v>
      </c>
      <c r="D997" s="5" t="s">
        <v>1037</v>
      </c>
      <c r="E997" s="5" t="s">
        <v>14</v>
      </c>
      <c r="F997" s="7">
        <v>40.35</v>
      </c>
      <c r="G997" s="11">
        <v>1</v>
      </c>
      <c r="H997" s="7">
        <f t="shared" si="60"/>
        <v>44.332545000000003</v>
      </c>
      <c r="I997" s="7">
        <f t="shared" si="63"/>
        <v>44.332545000000003</v>
      </c>
      <c r="J997" s="7">
        <f t="shared" si="61"/>
        <v>3.9825450000000018</v>
      </c>
      <c r="K997" s="15">
        <f t="shared" si="62"/>
        <v>9.8700000000000038E-2</v>
      </c>
      <c r="L997" s="28">
        <v>44590</v>
      </c>
      <c r="M997" s="5" t="s">
        <v>15</v>
      </c>
      <c r="N997" s="9">
        <v>6.2</v>
      </c>
      <c r="O997" s="2" t="e" vm="5">
        <v>#VALUE!</v>
      </c>
    </row>
    <row r="998" spans="1:15" x14ac:dyDescent="0.3">
      <c r="A998" s="3" t="s">
        <v>1021</v>
      </c>
      <c r="B998" s="5" t="s">
        <v>32</v>
      </c>
      <c r="C998" s="5" t="s">
        <v>18</v>
      </c>
      <c r="D998" s="5" t="s">
        <v>1036</v>
      </c>
      <c r="E998" s="5" t="s">
        <v>22</v>
      </c>
      <c r="F998" s="7">
        <v>97.38</v>
      </c>
      <c r="G998" s="11">
        <v>10</v>
      </c>
      <c r="H998" s="7">
        <f t="shared" si="60"/>
        <v>118.26800999999999</v>
      </c>
      <c r="I998" s="7">
        <f t="shared" si="63"/>
        <v>1182.6800999999998</v>
      </c>
      <c r="J998" s="7">
        <f t="shared" si="61"/>
        <v>208.88009999999986</v>
      </c>
      <c r="K998" s="15">
        <f t="shared" si="62"/>
        <v>0.21449999999999986</v>
      </c>
      <c r="L998" s="28">
        <v>44622</v>
      </c>
      <c r="M998" s="5" t="s">
        <v>15</v>
      </c>
      <c r="N998" s="9">
        <v>4.4000000000000004</v>
      </c>
      <c r="O998" s="2" t="e" vm="4">
        <v>#VALUE!</v>
      </c>
    </row>
    <row r="999" spans="1:15" x14ac:dyDescent="0.3">
      <c r="A999" s="3" t="s">
        <v>1022</v>
      </c>
      <c r="B999" s="5" t="s">
        <v>12</v>
      </c>
      <c r="C999" s="5" t="s">
        <v>13</v>
      </c>
      <c r="D999" s="5" t="s">
        <v>1037</v>
      </c>
      <c r="E999" s="5" t="s">
        <v>33</v>
      </c>
      <c r="F999" s="7">
        <v>31.84</v>
      </c>
      <c r="G999" s="11">
        <v>1</v>
      </c>
      <c r="H999" s="7">
        <f t="shared" si="60"/>
        <v>33.352400000000003</v>
      </c>
      <c r="I999" s="7">
        <f t="shared" si="63"/>
        <v>33.352400000000003</v>
      </c>
      <c r="J999" s="7">
        <f t="shared" si="61"/>
        <v>1.5124000000000031</v>
      </c>
      <c r="K999" s="15">
        <f t="shared" si="62"/>
        <v>4.7500000000000098E-2</v>
      </c>
      <c r="L999" s="28">
        <v>44601</v>
      </c>
      <c r="M999" s="5" t="s">
        <v>20</v>
      </c>
      <c r="N999" s="9">
        <v>7.7</v>
      </c>
      <c r="O999" s="2" t="e" vm="1">
        <v>#VALUE!</v>
      </c>
    </row>
    <row r="1000" spans="1:15" x14ac:dyDescent="0.3">
      <c r="A1000" s="3" t="s">
        <v>1023</v>
      </c>
      <c r="B1000" s="5" t="s">
        <v>12</v>
      </c>
      <c r="C1000" s="5" t="s">
        <v>18</v>
      </c>
      <c r="D1000" s="5" t="s">
        <v>1037</v>
      </c>
      <c r="E1000" s="5" t="s">
        <v>22</v>
      </c>
      <c r="F1000" s="7">
        <v>65.819999999999993</v>
      </c>
      <c r="G1000" s="11">
        <v>1</v>
      </c>
      <c r="H1000" s="7">
        <f t="shared" si="60"/>
        <v>79.938389999999998</v>
      </c>
      <c r="I1000" s="7">
        <f t="shared" si="63"/>
        <v>79.938389999999998</v>
      </c>
      <c r="J1000" s="7">
        <f t="shared" si="61"/>
        <v>14.118390000000005</v>
      </c>
      <c r="K1000" s="15">
        <f t="shared" si="62"/>
        <v>0.21450000000000011</v>
      </c>
      <c r="L1000" s="28">
        <v>44614</v>
      </c>
      <c r="M1000" s="5" t="s">
        <v>20</v>
      </c>
      <c r="N1000" s="9">
        <v>4.0999999999999996</v>
      </c>
      <c r="O1000" s="2" t="e" vm="3">
        <v>#VALUE!</v>
      </c>
    </row>
    <row r="1001" spans="1:15" x14ac:dyDescent="0.3">
      <c r="A1001" s="3" t="s">
        <v>1024</v>
      </c>
      <c r="B1001" s="5" t="s">
        <v>12</v>
      </c>
      <c r="C1001" s="5" t="s">
        <v>13</v>
      </c>
      <c r="D1001" s="5" t="s">
        <v>1036</v>
      </c>
      <c r="E1001" s="5" t="s">
        <v>35</v>
      </c>
      <c r="F1001" s="7">
        <v>88.34</v>
      </c>
      <c r="G1001" s="11">
        <v>7</v>
      </c>
      <c r="H1001" s="7">
        <f t="shared" si="60"/>
        <v>98.790621999999999</v>
      </c>
      <c r="I1001" s="7">
        <f t="shared" si="63"/>
        <v>691.53435400000001</v>
      </c>
      <c r="J1001" s="7">
        <f t="shared" si="61"/>
        <v>73.154354000000012</v>
      </c>
      <c r="K1001" s="15">
        <f t="shared" si="62"/>
        <v>0.11830000000000002</v>
      </c>
      <c r="L1001" s="28">
        <v>44610</v>
      </c>
      <c r="M1001" s="5" t="s">
        <v>20</v>
      </c>
      <c r="N1001" s="9">
        <v>6.6</v>
      </c>
      <c r="O1001" s="2" t="e" vm="1">
        <v>#VALUE!</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A64EC-D112-4B30-8BA9-EAC416D09479}">
  <dimension ref="A3:G122"/>
  <sheetViews>
    <sheetView topLeftCell="A84" workbookViewId="0">
      <selection activeCell="L120" sqref="L120"/>
    </sheetView>
  </sheetViews>
  <sheetFormatPr defaultRowHeight="14.4" x14ac:dyDescent="0.3"/>
  <cols>
    <col min="1" max="1" width="22.44140625" bestFit="1" customWidth="1"/>
    <col min="2" max="2" width="15.5546875" bestFit="1" customWidth="1"/>
    <col min="3" max="4" width="12" bestFit="1" customWidth="1"/>
    <col min="5" max="5" width="11.77734375" bestFit="1" customWidth="1"/>
    <col min="6" max="6" width="8" bestFit="1" customWidth="1"/>
    <col min="7" max="7" width="10.77734375" bestFit="1" customWidth="1"/>
    <col min="8" max="8" width="11" bestFit="1" customWidth="1"/>
    <col min="9" max="11" width="12" bestFit="1" customWidth="1"/>
    <col min="12" max="12" width="16.5546875" bestFit="1" customWidth="1"/>
    <col min="13" max="14" width="9.77734375" bestFit="1" customWidth="1"/>
    <col min="15" max="15" width="12.44140625" bestFit="1" customWidth="1"/>
    <col min="16" max="16" width="10.77734375" bestFit="1" customWidth="1"/>
    <col min="17" max="197" width="6.88671875" bestFit="1" customWidth="1"/>
    <col min="198" max="913" width="7.88671875" bestFit="1" customWidth="1"/>
    <col min="914" max="977" width="8.88671875" bestFit="1" customWidth="1"/>
    <col min="981" max="998" width="8.88671875" bestFit="1" customWidth="1"/>
    <col min="999" max="999" width="12.109375" bestFit="1" customWidth="1"/>
    <col min="1003" max="1003" width="6.77734375" bestFit="1" customWidth="1"/>
    <col min="1004" max="1004" width="10.77734375" bestFit="1" customWidth="1"/>
  </cols>
  <sheetData>
    <row r="3" spans="1:5" x14ac:dyDescent="0.3">
      <c r="A3" s="24" t="s">
        <v>1046</v>
      </c>
      <c r="B3" s="24" t="s">
        <v>1045</v>
      </c>
    </row>
    <row r="4" spans="1:5" x14ac:dyDescent="0.3">
      <c r="A4" s="24" t="s">
        <v>1043</v>
      </c>
      <c r="B4" t="s">
        <v>12</v>
      </c>
      <c r="C4" t="s">
        <v>32</v>
      </c>
      <c r="D4" t="s">
        <v>17</v>
      </c>
      <c r="E4" t="s">
        <v>1044</v>
      </c>
    </row>
    <row r="5" spans="1:5" x14ac:dyDescent="0.3">
      <c r="A5" s="25" t="s">
        <v>19</v>
      </c>
      <c r="B5" s="26">
        <v>7.6019999999999923</v>
      </c>
      <c r="C5" s="26">
        <v>6.9684999999999979</v>
      </c>
      <c r="D5" s="26">
        <v>6.9684999999999988</v>
      </c>
      <c r="E5" s="26">
        <v>21.538999999999987</v>
      </c>
    </row>
    <row r="6" spans="1:5" x14ac:dyDescent="0.3">
      <c r="A6" s="25" t="s">
        <v>35</v>
      </c>
      <c r="B6" s="26">
        <v>6.0332999999999961</v>
      </c>
      <c r="C6" s="26">
        <v>7.3345999999999991</v>
      </c>
      <c r="D6" s="26">
        <v>7.6894999999999936</v>
      </c>
      <c r="E6" s="26">
        <v>21.057399999999987</v>
      </c>
    </row>
    <row r="7" spans="1:5" x14ac:dyDescent="0.3">
      <c r="A7" s="25" t="s">
        <v>33</v>
      </c>
      <c r="B7" s="26">
        <v>2.7549999999999981</v>
      </c>
      <c r="C7" s="26">
        <v>2.3749999999999987</v>
      </c>
      <c r="D7" s="26">
        <v>3.1349999999999967</v>
      </c>
      <c r="E7" s="26">
        <v>8.2649999999999935</v>
      </c>
    </row>
    <row r="8" spans="1:5" x14ac:dyDescent="0.3">
      <c r="A8" s="25" t="s">
        <v>14</v>
      </c>
      <c r="B8" s="26">
        <v>4.6389000000000005</v>
      </c>
      <c r="C8" s="26">
        <v>5.2310999999999996</v>
      </c>
      <c r="D8" s="26">
        <v>5.1323999999999996</v>
      </c>
      <c r="E8" s="26">
        <v>15.002400000000002</v>
      </c>
    </row>
    <row r="9" spans="1:5" x14ac:dyDescent="0.3">
      <c r="A9" s="25" t="s">
        <v>22</v>
      </c>
      <c r="B9" s="26">
        <v>13.942499999999988</v>
      </c>
      <c r="C9" s="26">
        <v>10.724999999999996</v>
      </c>
      <c r="D9" s="26">
        <v>9.6524999999999981</v>
      </c>
      <c r="E9" s="26">
        <v>34.319999999999979</v>
      </c>
    </row>
    <row r="10" spans="1:5" x14ac:dyDescent="0.3">
      <c r="A10" s="25" t="s">
        <v>26</v>
      </c>
      <c r="B10" s="26">
        <v>10.850099999999996</v>
      </c>
      <c r="C10" s="26">
        <v>11.401799999999994</v>
      </c>
      <c r="D10" s="26">
        <v>8.275500000000001</v>
      </c>
      <c r="E10" s="26">
        <v>30.527399999999993</v>
      </c>
    </row>
    <row r="11" spans="1:5" x14ac:dyDescent="0.3">
      <c r="A11" s="25" t="s">
        <v>1044</v>
      </c>
      <c r="B11" s="26">
        <v>45.821799999999968</v>
      </c>
      <c r="C11" s="26">
        <v>44.035999999999987</v>
      </c>
      <c r="D11" s="26">
        <v>40.853399999999986</v>
      </c>
      <c r="E11" s="26">
        <v>130.71119999999993</v>
      </c>
    </row>
    <row r="22" spans="1:4" x14ac:dyDescent="0.3">
      <c r="A22" s="24" t="s">
        <v>1047</v>
      </c>
      <c r="B22" s="24" t="s">
        <v>1045</v>
      </c>
    </row>
    <row r="23" spans="1:4" x14ac:dyDescent="0.3">
      <c r="A23" s="24" t="s">
        <v>1043</v>
      </c>
      <c r="B23" t="s">
        <v>1036</v>
      </c>
      <c r="C23" t="s">
        <v>1037</v>
      </c>
      <c r="D23" t="s">
        <v>1044</v>
      </c>
    </row>
    <row r="24" spans="1:4" x14ac:dyDescent="0.3">
      <c r="A24" s="25" t="s">
        <v>19</v>
      </c>
      <c r="B24" s="26">
        <v>29081.760714999993</v>
      </c>
      <c r="C24" s="26">
        <v>29224.998086</v>
      </c>
      <c r="D24" s="26">
        <v>58306.758800999989</v>
      </c>
    </row>
    <row r="25" spans="1:4" x14ac:dyDescent="0.3">
      <c r="A25" s="25" t="s">
        <v>35</v>
      </c>
      <c r="B25" s="26">
        <v>32417.2804</v>
      </c>
      <c r="C25" s="26">
        <v>25421.083770000001</v>
      </c>
      <c r="D25" s="26">
        <v>57838.364170000001</v>
      </c>
    </row>
    <row r="26" spans="1:4" x14ac:dyDescent="0.3">
      <c r="A26" s="25" t="s">
        <v>33</v>
      </c>
      <c r="B26" s="26">
        <v>33091.93912499999</v>
      </c>
      <c r="C26" s="26">
        <v>22919.226675000005</v>
      </c>
      <c r="D26" s="26">
        <v>56011.165799999995</v>
      </c>
    </row>
    <row r="27" spans="1:4" x14ac:dyDescent="0.3">
      <c r="A27" s="25" t="s">
        <v>14</v>
      </c>
      <c r="B27" s="26">
        <v>19421.862731000001</v>
      </c>
      <c r="C27" s="26">
        <v>32053.528734999993</v>
      </c>
      <c r="D27" s="26">
        <v>51475.391465999994</v>
      </c>
    </row>
    <row r="28" spans="1:4" x14ac:dyDescent="0.3">
      <c r="A28" s="25" t="s">
        <v>22</v>
      </c>
      <c r="B28" s="26">
        <v>34742.654975000012</v>
      </c>
      <c r="C28" s="26">
        <v>27557.624394999999</v>
      </c>
      <c r="D28" s="26">
        <v>62300.279370000011</v>
      </c>
    </row>
    <row r="29" spans="1:4" x14ac:dyDescent="0.3">
      <c r="A29" s="25" t="s">
        <v>26</v>
      </c>
      <c r="B29" s="26">
        <v>32218.678277999988</v>
      </c>
      <c r="C29" s="26">
        <v>29933.621048999998</v>
      </c>
      <c r="D29" s="26">
        <v>62152.299326999986</v>
      </c>
    </row>
    <row r="30" spans="1:4" x14ac:dyDescent="0.3">
      <c r="A30" s="25" t="s">
        <v>1044</v>
      </c>
      <c r="B30" s="26">
        <v>180974.17622399997</v>
      </c>
      <c r="C30" s="26">
        <v>167110.08271000002</v>
      </c>
      <c r="D30" s="26">
        <v>348084.25893399998</v>
      </c>
    </row>
    <row r="38" spans="1:4" x14ac:dyDescent="0.3">
      <c r="A38" s="24" t="s">
        <v>1047</v>
      </c>
      <c r="B38" s="24" t="s">
        <v>1045</v>
      </c>
    </row>
    <row r="39" spans="1:4" x14ac:dyDescent="0.3">
      <c r="A39" s="24" t="s">
        <v>1043</v>
      </c>
      <c r="B39" t="s">
        <v>1036</v>
      </c>
      <c r="C39" t="s">
        <v>1037</v>
      </c>
      <c r="D39" t="s">
        <v>1044</v>
      </c>
    </row>
    <row r="40" spans="1:4" x14ac:dyDescent="0.3">
      <c r="A40" s="25" t="s">
        <v>13</v>
      </c>
      <c r="B40" s="26">
        <v>95111.720136999982</v>
      </c>
      <c r="C40" s="26">
        <v>81720.768646999975</v>
      </c>
      <c r="D40" s="26">
        <v>176832.48878399996</v>
      </c>
    </row>
    <row r="41" spans="1:4" x14ac:dyDescent="0.3">
      <c r="A41" s="25" t="s">
        <v>18</v>
      </c>
      <c r="B41" s="26">
        <v>85862.456087000013</v>
      </c>
      <c r="C41" s="26">
        <v>85389.314062999983</v>
      </c>
      <c r="D41" s="26">
        <v>171251.77015</v>
      </c>
    </row>
    <row r="42" spans="1:4" x14ac:dyDescent="0.3">
      <c r="A42" s="25" t="s">
        <v>1044</v>
      </c>
      <c r="B42" s="26">
        <v>180974.176224</v>
      </c>
      <c r="C42" s="26">
        <v>167110.08270999996</v>
      </c>
      <c r="D42" s="26">
        <v>348084.25893399992</v>
      </c>
    </row>
    <row r="51" spans="1:4" x14ac:dyDescent="0.3">
      <c r="A51" s="24" t="s">
        <v>1048</v>
      </c>
      <c r="B51" s="24" t="s">
        <v>1045</v>
      </c>
    </row>
    <row r="52" spans="1:4" x14ac:dyDescent="0.3">
      <c r="A52" s="24" t="s">
        <v>1043</v>
      </c>
      <c r="B52" t="s">
        <v>13</v>
      </c>
      <c r="C52" t="s">
        <v>18</v>
      </c>
      <c r="D52" t="s">
        <v>1044</v>
      </c>
    </row>
    <row r="53" spans="1:4" x14ac:dyDescent="0.3">
      <c r="A53" s="25" t="s">
        <v>1028</v>
      </c>
      <c r="B53" s="26">
        <v>692.6999999999997</v>
      </c>
      <c r="C53" s="26">
        <v>591.79999999999984</v>
      </c>
      <c r="D53" s="26">
        <v>1284.4999999999995</v>
      </c>
    </row>
    <row r="54" spans="1:4" x14ac:dyDescent="0.3">
      <c r="A54" s="25" t="s">
        <v>1025</v>
      </c>
      <c r="B54" s="26">
        <v>499.20000000000005</v>
      </c>
      <c r="C54" s="26">
        <v>536.40000000000009</v>
      </c>
      <c r="D54" s="26">
        <v>1035.6000000000001</v>
      </c>
    </row>
    <row r="55" spans="1:4" x14ac:dyDescent="0.3">
      <c r="A55" s="25" t="s">
        <v>1029</v>
      </c>
      <c r="B55" s="26">
        <v>726.7</v>
      </c>
      <c r="C55" s="26">
        <v>684.90000000000009</v>
      </c>
      <c r="D55" s="26">
        <v>1411.6000000000001</v>
      </c>
    </row>
    <row r="56" spans="1:4" x14ac:dyDescent="0.3">
      <c r="A56" s="25" t="s">
        <v>1031</v>
      </c>
      <c r="B56" s="26">
        <v>498.5</v>
      </c>
      <c r="C56" s="26">
        <v>536.90000000000009</v>
      </c>
      <c r="D56" s="26">
        <v>1035.4000000000001</v>
      </c>
    </row>
    <row r="57" spans="1:4" x14ac:dyDescent="0.3">
      <c r="A57" s="25" t="s">
        <v>1030</v>
      </c>
      <c r="B57" s="26">
        <v>1060</v>
      </c>
      <c r="C57" s="26">
        <v>1145.5999999999997</v>
      </c>
      <c r="D57" s="26">
        <v>2205.5999999999995</v>
      </c>
    </row>
    <row r="58" spans="1:4" x14ac:dyDescent="0.3">
      <c r="A58" s="25" t="s">
        <v>1044</v>
      </c>
      <c r="B58" s="26">
        <v>3477.0999999999995</v>
      </c>
      <c r="C58" s="26">
        <v>3495.5999999999995</v>
      </c>
      <c r="D58" s="26">
        <v>6972.7</v>
      </c>
    </row>
    <row r="68" spans="1:5" x14ac:dyDescent="0.3">
      <c r="A68" s="24" t="s">
        <v>1047</v>
      </c>
      <c r="B68" s="24" t="s">
        <v>1045</v>
      </c>
    </row>
    <row r="69" spans="1:5" x14ac:dyDescent="0.3">
      <c r="A69" s="24" t="s">
        <v>1043</v>
      </c>
      <c r="B69" t="s">
        <v>1049</v>
      </c>
      <c r="C69" t="s">
        <v>1050</v>
      </c>
      <c r="D69" t="s">
        <v>1051</v>
      </c>
      <c r="E69" t="s">
        <v>1044</v>
      </c>
    </row>
    <row r="70" spans="1:5" x14ac:dyDescent="0.3">
      <c r="A70" s="25" t="s">
        <v>1028</v>
      </c>
      <c r="B70" s="26">
        <v>21247.006071000003</v>
      </c>
      <c r="C70" s="26">
        <v>18361.169062000004</v>
      </c>
      <c r="D70" s="26">
        <v>22450.153097999988</v>
      </c>
      <c r="E70" s="26">
        <v>62058.328231</v>
      </c>
    </row>
    <row r="71" spans="1:5" x14ac:dyDescent="0.3">
      <c r="A71" s="25" t="s">
        <v>1025</v>
      </c>
      <c r="B71" s="26">
        <v>18802.367594999992</v>
      </c>
      <c r="C71" s="26">
        <v>12230.494718000002</v>
      </c>
      <c r="D71" s="26">
        <v>18743.011816999999</v>
      </c>
      <c r="E71" s="26">
        <v>49775.874129999997</v>
      </c>
    </row>
    <row r="72" spans="1:5" x14ac:dyDescent="0.3">
      <c r="A72" s="25" t="s">
        <v>1029</v>
      </c>
      <c r="B72" s="26">
        <v>20848.352353999991</v>
      </c>
      <c r="C72" s="26">
        <v>25981.416760000007</v>
      </c>
      <c r="D72" s="26">
        <v>23122.716819000005</v>
      </c>
      <c r="E72" s="26">
        <v>69952.485933000004</v>
      </c>
    </row>
    <row r="73" spans="1:5" x14ac:dyDescent="0.3">
      <c r="A73" s="25" t="s">
        <v>1031</v>
      </c>
      <c r="B73" s="26">
        <v>22227.334212999991</v>
      </c>
      <c r="C73" s="26">
        <v>16648.855359000005</v>
      </c>
      <c r="D73" s="26">
        <v>17323.296308000001</v>
      </c>
      <c r="E73" s="26">
        <v>56199.485879999993</v>
      </c>
    </row>
    <row r="74" spans="1:5" x14ac:dyDescent="0.3">
      <c r="A74" s="25" t="s">
        <v>1030</v>
      </c>
      <c r="B74" s="26">
        <v>42487.916743000016</v>
      </c>
      <c r="C74" s="26">
        <v>30841.057370999999</v>
      </c>
      <c r="D74" s="26">
        <v>36769.110646000016</v>
      </c>
      <c r="E74" s="26">
        <v>110098.08476000003</v>
      </c>
    </row>
    <row r="75" spans="1:5" x14ac:dyDescent="0.3">
      <c r="A75" s="25" t="s">
        <v>1044</v>
      </c>
      <c r="B75" s="26">
        <v>125612.97697600001</v>
      </c>
      <c r="C75" s="26">
        <v>104062.99327000002</v>
      </c>
      <c r="D75" s="26">
        <v>118408.28868800002</v>
      </c>
      <c r="E75" s="26">
        <v>348084.25893400004</v>
      </c>
    </row>
    <row r="80" spans="1:5" x14ac:dyDescent="0.3">
      <c r="A80" s="25"/>
      <c r="B80" s="26"/>
      <c r="C80" s="26"/>
      <c r="D80" s="26"/>
      <c r="E80" s="26"/>
    </row>
    <row r="81" spans="1:5" x14ac:dyDescent="0.3">
      <c r="C81" s="26"/>
      <c r="D81" s="26"/>
      <c r="E81" s="26"/>
    </row>
    <row r="82" spans="1:5" x14ac:dyDescent="0.3">
      <c r="A82" s="25"/>
      <c r="B82" s="26"/>
      <c r="C82" s="26"/>
      <c r="D82" s="26"/>
      <c r="E82" s="26"/>
    </row>
    <row r="83" spans="1:5" x14ac:dyDescent="0.3">
      <c r="A83" s="24" t="s">
        <v>1048</v>
      </c>
      <c r="B83" s="24" t="s">
        <v>1045</v>
      </c>
    </row>
    <row r="84" spans="1:5" x14ac:dyDescent="0.3">
      <c r="A84" s="24" t="s">
        <v>1043</v>
      </c>
      <c r="B84" t="s">
        <v>13</v>
      </c>
      <c r="C84" t="s">
        <v>18</v>
      </c>
      <c r="D84" t="s">
        <v>1044</v>
      </c>
    </row>
    <row r="85" spans="1:5" x14ac:dyDescent="0.3">
      <c r="A85" s="25" t="s">
        <v>19</v>
      </c>
      <c r="B85" s="26">
        <v>542.1</v>
      </c>
      <c r="C85" s="26">
        <v>635.09999999999991</v>
      </c>
      <c r="D85" s="26">
        <v>1177.1999999999998</v>
      </c>
    </row>
    <row r="86" spans="1:5" x14ac:dyDescent="0.3">
      <c r="A86" s="25" t="s">
        <v>35</v>
      </c>
      <c r="B86" s="26">
        <v>597.4</v>
      </c>
      <c r="C86" s="26">
        <v>653.79999999999995</v>
      </c>
      <c r="D86" s="26">
        <v>1251.1999999999998</v>
      </c>
    </row>
    <row r="87" spans="1:5" x14ac:dyDescent="0.3">
      <c r="A87" s="25" t="s">
        <v>33</v>
      </c>
      <c r="B87" s="26">
        <v>657.69999999999993</v>
      </c>
      <c r="C87" s="26">
        <v>579.99999999999989</v>
      </c>
      <c r="D87" s="26">
        <v>1237.6999999999998</v>
      </c>
    </row>
    <row r="88" spans="1:5" x14ac:dyDescent="0.3">
      <c r="A88" s="25" t="s">
        <v>14</v>
      </c>
      <c r="B88" s="26">
        <v>516.70000000000005</v>
      </c>
      <c r="C88" s="26">
        <v>547.80000000000007</v>
      </c>
      <c r="D88" s="26">
        <v>1064.5</v>
      </c>
    </row>
    <row r="89" spans="1:5" x14ac:dyDescent="0.3">
      <c r="A89" s="25" t="s">
        <v>22</v>
      </c>
      <c r="B89" s="26">
        <v>570.10000000000014</v>
      </c>
      <c r="C89" s="26">
        <v>523.9</v>
      </c>
      <c r="D89" s="26">
        <v>1094</v>
      </c>
    </row>
    <row r="90" spans="1:5" x14ac:dyDescent="0.3">
      <c r="A90" s="25" t="s">
        <v>26</v>
      </c>
      <c r="B90" s="26">
        <v>593.09999999999991</v>
      </c>
      <c r="C90" s="26">
        <v>555</v>
      </c>
      <c r="D90" s="26">
        <v>1148.0999999999999</v>
      </c>
    </row>
    <row r="91" spans="1:5" x14ac:dyDescent="0.3">
      <c r="A91" s="25" t="s">
        <v>1044</v>
      </c>
      <c r="B91" s="26">
        <v>3477.1</v>
      </c>
      <c r="C91" s="26">
        <v>3495.6</v>
      </c>
      <c r="D91" s="26">
        <v>6972.6999999999989</v>
      </c>
    </row>
    <row r="101" spans="1:7" x14ac:dyDescent="0.3">
      <c r="A101" s="24" t="s">
        <v>1046</v>
      </c>
      <c r="B101" s="24" t="s">
        <v>1045</v>
      </c>
    </row>
    <row r="102" spans="1:7" x14ac:dyDescent="0.3">
      <c r="A102" s="24" t="s">
        <v>1043</v>
      </c>
      <c r="B102" t="s">
        <v>1028</v>
      </c>
      <c r="C102" t="s">
        <v>1025</v>
      </c>
      <c r="D102" t="s">
        <v>1029</v>
      </c>
      <c r="E102" t="s">
        <v>1031</v>
      </c>
      <c r="F102" t="s">
        <v>1030</v>
      </c>
      <c r="G102" t="s">
        <v>1044</v>
      </c>
    </row>
    <row r="103" spans="1:7" x14ac:dyDescent="0.3">
      <c r="A103" s="25" t="s">
        <v>1036</v>
      </c>
      <c r="B103" s="26">
        <v>12.454099999999988</v>
      </c>
      <c r="C103" s="26">
        <v>9.3505999999999965</v>
      </c>
      <c r="D103" s="26">
        <v>13.57239999999998</v>
      </c>
      <c r="E103" s="26">
        <v>10.004699999999996</v>
      </c>
      <c r="F103" s="26">
        <v>20.33829999999999</v>
      </c>
      <c r="G103" s="26">
        <v>65.720099999999945</v>
      </c>
    </row>
    <row r="104" spans="1:7" x14ac:dyDescent="0.3">
      <c r="A104" s="25" t="s">
        <v>1037</v>
      </c>
      <c r="B104" s="26">
        <v>10.740399999999994</v>
      </c>
      <c r="C104" s="26">
        <v>10.545899999999991</v>
      </c>
      <c r="D104" s="26">
        <v>13.503399999999981</v>
      </c>
      <c r="E104" s="26">
        <v>7.6541999999999986</v>
      </c>
      <c r="F104" s="26">
        <v>22.547200000000007</v>
      </c>
      <c r="G104" s="26">
        <v>64.991099999999975</v>
      </c>
    </row>
    <row r="105" spans="1:7" x14ac:dyDescent="0.3">
      <c r="A105" s="25" t="s">
        <v>1044</v>
      </c>
      <c r="B105" s="26">
        <v>23.194499999999984</v>
      </c>
      <c r="C105" s="26">
        <v>19.896499999999989</v>
      </c>
      <c r="D105" s="26">
        <v>27.075799999999962</v>
      </c>
      <c r="E105" s="26">
        <v>17.658899999999996</v>
      </c>
      <c r="F105" s="26">
        <v>42.885499999999993</v>
      </c>
      <c r="G105" s="26">
        <v>130.71119999999991</v>
      </c>
    </row>
    <row r="117" spans="1:4" x14ac:dyDescent="0.3">
      <c r="A117" s="24" t="s">
        <v>1047</v>
      </c>
      <c r="B117" s="24" t="s">
        <v>1045</v>
      </c>
    </row>
    <row r="118" spans="1:4" x14ac:dyDescent="0.3">
      <c r="A118" s="24" t="s">
        <v>1043</v>
      </c>
      <c r="B118" t="s">
        <v>1036</v>
      </c>
      <c r="C118" t="s">
        <v>1037</v>
      </c>
      <c r="D118" t="s">
        <v>1044</v>
      </c>
    </row>
    <row r="119" spans="1:4" x14ac:dyDescent="0.3">
      <c r="A119" s="25" t="s">
        <v>20</v>
      </c>
      <c r="B119" s="26">
        <v>63945.953150000008</v>
      </c>
      <c r="C119" s="26">
        <v>56991.272259999991</v>
      </c>
      <c r="D119" s="26">
        <v>120937.22541</v>
      </c>
    </row>
    <row r="120" spans="1:4" x14ac:dyDescent="0.3">
      <c r="A120" s="25" t="s">
        <v>23</v>
      </c>
      <c r="B120" s="26">
        <v>57618.328774000016</v>
      </c>
      <c r="C120" s="26">
        <v>50558.505916000024</v>
      </c>
      <c r="D120" s="26">
        <v>108176.83469000005</v>
      </c>
    </row>
    <row r="121" spans="1:4" x14ac:dyDescent="0.3">
      <c r="A121" s="25" t="s">
        <v>15</v>
      </c>
      <c r="B121" s="26">
        <v>59409.894300000014</v>
      </c>
      <c r="C121" s="26">
        <v>59560.304533999952</v>
      </c>
      <c r="D121" s="26">
        <v>118970.19883399997</v>
      </c>
    </row>
    <row r="122" spans="1:4" x14ac:dyDescent="0.3">
      <c r="A122" s="25" t="s">
        <v>1044</v>
      </c>
      <c r="B122" s="26">
        <v>180974.17622400005</v>
      </c>
      <c r="C122" s="26">
        <v>167110.08270999999</v>
      </c>
      <c r="D122" s="26">
        <v>348084.25893400004</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81D4-D5E0-4D50-A2E9-DD7B52B9E635}">
  <dimension ref="A1:Y6"/>
  <sheetViews>
    <sheetView showGridLines="0" tabSelected="1" topLeftCell="A6" zoomScale="70" zoomScaleNormal="70" workbookViewId="0">
      <selection activeCell="AC11" sqref="AC11"/>
    </sheetView>
  </sheetViews>
  <sheetFormatPr defaultRowHeight="14.4" x14ac:dyDescent="0.3"/>
  <cols>
    <col min="1" max="16384" width="8.88671875" style="27"/>
  </cols>
  <sheetData>
    <row r="1" spans="1:25" x14ac:dyDescent="0.3">
      <c r="A1" s="29" t="s">
        <v>1143</v>
      </c>
      <c r="B1" s="30"/>
      <c r="C1" s="30"/>
      <c r="D1" s="30"/>
      <c r="E1" s="30"/>
      <c r="F1" s="30"/>
      <c r="G1" s="30"/>
      <c r="H1" s="30"/>
      <c r="I1" s="30"/>
      <c r="J1" s="30"/>
      <c r="K1" s="30"/>
      <c r="L1" s="30"/>
      <c r="M1" s="30"/>
      <c r="N1" s="30"/>
      <c r="O1" s="30"/>
      <c r="P1" s="30"/>
      <c r="Q1" s="30"/>
      <c r="R1" s="30"/>
      <c r="S1" s="30"/>
      <c r="T1" s="30"/>
      <c r="U1" s="30"/>
      <c r="V1" s="30"/>
      <c r="W1" s="30"/>
      <c r="X1" s="30"/>
      <c r="Y1" s="30"/>
    </row>
    <row r="2" spans="1:25" x14ac:dyDescent="0.3">
      <c r="A2" s="30"/>
      <c r="B2" s="30"/>
      <c r="C2" s="30"/>
      <c r="D2" s="30"/>
      <c r="E2" s="30"/>
      <c r="F2" s="30"/>
      <c r="G2" s="30"/>
      <c r="H2" s="30"/>
      <c r="I2" s="30"/>
      <c r="J2" s="30"/>
      <c r="K2" s="30"/>
      <c r="L2" s="30"/>
      <c r="M2" s="30"/>
      <c r="N2" s="30"/>
      <c r="O2" s="30"/>
      <c r="P2" s="30"/>
      <c r="Q2" s="30"/>
      <c r="R2" s="30"/>
      <c r="S2" s="30"/>
      <c r="T2" s="30"/>
      <c r="U2" s="30"/>
      <c r="V2" s="30"/>
      <c r="W2" s="30"/>
      <c r="X2" s="30"/>
      <c r="Y2" s="30"/>
    </row>
    <row r="3" spans="1:25" x14ac:dyDescent="0.3">
      <c r="A3" s="30"/>
      <c r="B3" s="30"/>
      <c r="C3" s="30"/>
      <c r="D3" s="30"/>
      <c r="E3" s="30"/>
      <c r="F3" s="30"/>
      <c r="G3" s="30"/>
      <c r="H3" s="30"/>
      <c r="I3" s="30"/>
      <c r="J3" s="30"/>
      <c r="K3" s="30"/>
      <c r="L3" s="30"/>
      <c r="M3" s="30"/>
      <c r="N3" s="30"/>
      <c r="O3" s="30"/>
      <c r="P3" s="30"/>
      <c r="Q3" s="30"/>
      <c r="R3" s="30"/>
      <c r="S3" s="30"/>
      <c r="T3" s="30"/>
      <c r="U3" s="30"/>
      <c r="V3" s="30"/>
      <c r="W3" s="30"/>
      <c r="X3" s="30"/>
      <c r="Y3" s="30"/>
    </row>
    <row r="4" spans="1:25" x14ac:dyDescent="0.3">
      <c r="A4" s="30"/>
      <c r="B4" s="30"/>
      <c r="C4" s="30"/>
      <c r="D4" s="30"/>
      <c r="E4" s="30"/>
      <c r="F4" s="30"/>
      <c r="G4" s="30"/>
      <c r="H4" s="30"/>
      <c r="I4" s="30"/>
      <c r="J4" s="30"/>
      <c r="K4" s="30"/>
      <c r="L4" s="30"/>
      <c r="M4" s="30"/>
      <c r="N4" s="30"/>
      <c r="O4" s="30"/>
      <c r="P4" s="30"/>
      <c r="Q4" s="30"/>
      <c r="R4" s="30"/>
      <c r="S4" s="30"/>
      <c r="T4" s="30"/>
      <c r="U4" s="30"/>
      <c r="V4" s="30"/>
      <c r="W4" s="30"/>
      <c r="X4" s="30"/>
      <c r="Y4" s="30"/>
    </row>
    <row r="5" spans="1:25" x14ac:dyDescent="0.3">
      <c r="A5" s="30"/>
      <c r="B5" s="30"/>
      <c r="C5" s="30"/>
      <c r="D5" s="30"/>
      <c r="E5" s="30"/>
      <c r="F5" s="30"/>
      <c r="G5" s="30"/>
      <c r="H5" s="30"/>
      <c r="I5" s="30"/>
      <c r="J5" s="30"/>
      <c r="K5" s="30"/>
      <c r="L5" s="30"/>
      <c r="M5" s="30"/>
      <c r="N5" s="30"/>
      <c r="O5" s="30"/>
      <c r="P5" s="30"/>
      <c r="Q5" s="30"/>
      <c r="R5" s="30"/>
      <c r="S5" s="30"/>
      <c r="T5" s="30"/>
      <c r="U5" s="30"/>
      <c r="V5" s="30"/>
      <c r="W5" s="30"/>
      <c r="X5" s="30"/>
      <c r="Y5" s="30"/>
    </row>
    <row r="6" spans="1:25" x14ac:dyDescent="0.3">
      <c r="A6" s="30"/>
      <c r="B6" s="30"/>
      <c r="C6" s="30"/>
      <c r="D6" s="30"/>
      <c r="E6" s="30"/>
      <c r="F6" s="30"/>
      <c r="G6" s="30"/>
      <c r="H6" s="30"/>
      <c r="I6" s="30"/>
      <c r="J6" s="30"/>
      <c r="K6" s="30"/>
      <c r="L6" s="30"/>
      <c r="M6" s="30"/>
      <c r="N6" s="30"/>
      <c r="O6" s="30"/>
      <c r="P6" s="30"/>
      <c r="Q6" s="30"/>
      <c r="R6" s="30"/>
      <c r="S6" s="30"/>
      <c r="T6" s="30"/>
      <c r="U6" s="30"/>
      <c r="V6" s="30"/>
      <c r="W6" s="30"/>
      <c r="X6" s="30"/>
      <c r="Y6" s="30"/>
    </row>
  </sheetData>
  <mergeCells count="1">
    <mergeCell ref="A1: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Sales Data</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Mudra Parikh</dc:creator>
  <cp:lastModifiedBy>Mudra Parikh</cp:lastModifiedBy>
  <dcterms:created xsi:type="dcterms:W3CDTF">2022-06-23T13:19:20Z</dcterms:created>
  <dcterms:modified xsi:type="dcterms:W3CDTF">2022-06-23T21:10:57Z</dcterms:modified>
</cp:coreProperties>
</file>